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7235" windowHeight="7485" activeTab="1"/>
  </bookViews>
  <sheets>
    <sheet name="PCA" sheetId="1" r:id="rId1"/>
    <sheet name="National" sheetId="3" r:id="rId2"/>
  </sheets>
  <calcPr calcId="145621"/>
</workbook>
</file>

<file path=xl/calcChain.xml><?xml version="1.0" encoding="utf-8"?>
<calcChain xmlns="http://schemas.openxmlformats.org/spreadsheetml/2006/main">
  <c r="L20" i="1" l="1"/>
  <c r="M20" i="1"/>
  <c r="L21" i="1"/>
  <c r="M21" i="1"/>
  <c r="L22" i="1"/>
  <c r="M22" i="1"/>
  <c r="L23" i="1"/>
  <c r="M23" i="1"/>
  <c r="L24" i="1"/>
  <c r="M24" i="1"/>
  <c r="L25" i="1"/>
  <c r="M25" i="1"/>
  <c r="L26" i="1"/>
  <c r="M26" i="1"/>
  <c r="L27" i="1"/>
  <c r="M27" i="1"/>
  <c r="L28" i="1"/>
  <c r="M28" i="1"/>
  <c r="L29" i="1"/>
  <c r="M29" i="1"/>
  <c r="L30" i="1"/>
  <c r="M30" i="1"/>
  <c r="L31" i="1"/>
  <c r="M31" i="1"/>
  <c r="L32" i="1"/>
  <c r="M32" i="1"/>
  <c r="L33" i="1"/>
  <c r="M33" i="1"/>
  <c r="L34" i="1"/>
  <c r="M34" i="1"/>
  <c r="L35" i="1"/>
  <c r="M35" i="1"/>
  <c r="L36" i="1"/>
  <c r="M36" i="1"/>
  <c r="L37" i="1"/>
  <c r="M37" i="1"/>
  <c r="L38" i="1"/>
  <c r="M38" i="1"/>
  <c r="L39" i="1"/>
  <c r="M39" i="1"/>
  <c r="L40" i="1"/>
  <c r="M40" i="1"/>
  <c r="L41" i="1"/>
  <c r="M41" i="1"/>
  <c r="L42" i="1"/>
  <c r="M42" i="1"/>
  <c r="L43" i="1"/>
  <c r="M43" i="1"/>
  <c r="L44" i="1"/>
  <c r="M44" i="1"/>
  <c r="L45" i="1"/>
  <c r="M45" i="1"/>
  <c r="L46" i="1"/>
  <c r="M46" i="1"/>
  <c r="L47" i="1"/>
  <c r="M47" i="1"/>
  <c r="L48" i="1"/>
  <c r="M48" i="1"/>
  <c r="L49" i="1"/>
  <c r="M49" i="1"/>
  <c r="L50" i="1"/>
  <c r="M50" i="1"/>
  <c r="L51" i="1"/>
  <c r="M51" i="1"/>
  <c r="L52" i="1"/>
  <c r="M52" i="1"/>
  <c r="L53" i="1"/>
  <c r="M53" i="1"/>
  <c r="L54" i="1"/>
  <c r="M54" i="1"/>
  <c r="M8" i="1" l="1"/>
  <c r="M9" i="1"/>
  <c r="M10" i="1"/>
  <c r="M11" i="1"/>
  <c r="M12" i="1"/>
  <c r="M13" i="1"/>
  <c r="M14" i="1"/>
  <c r="M15" i="1"/>
  <c r="M16" i="1"/>
  <c r="M17" i="1"/>
  <c r="M18" i="1"/>
  <c r="M19" i="1"/>
  <c r="L19" i="1"/>
  <c r="L8" i="1"/>
  <c r="L9" i="1"/>
  <c r="L10" i="1"/>
  <c r="L11" i="1"/>
  <c r="L12" i="1"/>
  <c r="L13" i="1"/>
  <c r="L14" i="1"/>
  <c r="L15" i="1"/>
  <c r="L16" i="1"/>
  <c r="L17" i="1"/>
  <c r="L18" i="1"/>
  <c r="M7" i="1"/>
  <c r="L7" i="1"/>
</calcChain>
</file>

<file path=xl/sharedStrings.xml><?xml version="1.0" encoding="utf-8"?>
<sst xmlns="http://schemas.openxmlformats.org/spreadsheetml/2006/main" count="180" uniqueCount="81">
  <si>
    <t>Descriptive Statistics</t>
  </si>
  <si>
    <t>Mean</t>
  </si>
  <si>
    <t>Missing N</t>
  </si>
  <si>
    <t xml:space="preserve"> </t>
  </si>
  <si>
    <t>Component</t>
  </si>
  <si>
    <t>Component Score Coefficient Matrix</t>
  </si>
  <si>
    <t>Sum over each variable</t>
  </si>
  <si>
    <t>If has</t>
  </si>
  <si>
    <t>If does not have</t>
  </si>
  <si>
    <t>Statistics</t>
  </si>
  <si>
    <t>N</t>
  </si>
  <si>
    <t>Valid</t>
  </si>
  <si>
    <t>Missing</t>
  </si>
  <si>
    <t>Median</t>
  </si>
  <si>
    <t>Std. Deviation</t>
  </si>
  <si>
    <t>Minimum</t>
  </si>
  <si>
    <t>Maximum</t>
  </si>
  <si>
    <t>Percentiles</t>
  </si>
  <si>
    <t>Report</t>
  </si>
  <si>
    <t>Total</t>
  </si>
  <si>
    <t xml:space="preserve">REGR factor score   1 for analysis    1 </t>
  </si>
  <si>
    <t>Wealth Index Quintiles</t>
  </si>
  <si>
    <t>If gets water from a private modern well</t>
  </si>
  <si>
    <t>If gets water from a public modern well</t>
  </si>
  <si>
    <t>Gets water from a private traditional well</t>
  </si>
  <si>
    <t>If piped drinking water in residence</t>
  </si>
  <si>
    <t>Other source of drinking water</t>
  </si>
  <si>
    <t>If uses own flush toilet</t>
  </si>
  <si>
    <t>If gets water from a public traditional well</t>
  </si>
  <si>
    <t>If uses an improved latrine</t>
  </si>
  <si>
    <t>If uses (1) surface water for drinking</t>
  </si>
  <si>
    <t>If uses bush,field as latrine</t>
  </si>
  <si>
    <t>If uses pit latrine</t>
  </si>
  <si>
    <t>If gets water from a protected spring</t>
  </si>
  <si>
    <t>If gets water from an unprotected spring</t>
  </si>
  <si>
    <t>If has a cement floor (includes vinyl &amp; other floor types)</t>
  </si>
  <si>
    <t>If has a dirt or sand floor</t>
  </si>
  <si>
    <t>If gets water from a (2) surface source</t>
  </si>
  <si>
    <t>If has floor of ceramic tile (includes parquet floor)</t>
  </si>
  <si>
    <t>If has dung (primary), wood, palm, bamboo flooring</t>
  </si>
  <si>
    <t>If uses wood as lighting fuel</t>
  </si>
  <si>
    <t>If has walls made of natural materials</t>
  </si>
  <si>
    <t>If uses gas as lighting fuel</t>
  </si>
  <si>
    <t>If uses other lighting fuel</t>
  </si>
  <si>
    <t>If gets water from a vender: modern well</t>
  </si>
  <si>
    <t>If gets water from vendor: traditional well</t>
  </si>
  <si>
    <t>If gets water from vendor: other source</t>
  </si>
  <si>
    <t>If walls made of toles</t>
  </si>
  <si>
    <t>If uses electric lighting</t>
  </si>
  <si>
    <t>If uses piles for lighting fuel</t>
  </si>
  <si>
    <t>If walls are made of banco</t>
  </si>
  <si>
    <t>If uses public tap water</t>
  </si>
  <si>
    <t>If uses a shared flush toilet</t>
  </si>
  <si>
    <t>Wall is of semi-durable materials</t>
  </si>
  <si>
    <t>Wall is made of durable materials</t>
  </si>
  <si>
    <t>Roof is made of natural materials</t>
  </si>
  <si>
    <t>If roof is made of banco</t>
  </si>
  <si>
    <t>If roof is made of toles</t>
  </si>
  <si>
    <t>If roof is made of other materials</t>
  </si>
  <si>
    <t>If uses petrol as lighting fuel</t>
  </si>
  <si>
    <t>Radio</t>
  </si>
  <si>
    <t>Bicyclette</t>
  </si>
  <si>
    <t>Mobylette/moto</t>
  </si>
  <si>
    <t>Voiture/camion</t>
  </si>
  <si>
    <t>Pirogue</t>
  </si>
  <si>
    <t>Charrette</t>
  </si>
  <si>
    <t>Chameau/cheval/ane</t>
  </si>
  <si>
    <t>1.00</t>
  </si>
  <si>
    <t>2.00</t>
  </si>
  <si>
    <t>3.00</t>
  </si>
  <si>
    <t>4.00</t>
  </si>
  <si>
    <t>5.00</t>
  </si>
  <si>
    <t xml:space="preserve">National </t>
  </si>
  <si>
    <t>Std. Deviation(a)</t>
  </si>
  <si>
    <t>Analysis N(a)</t>
  </si>
  <si>
    <t>a: For each variable, missing values are replaced with the variable mean.</t>
  </si>
  <si>
    <t>Extraction Method: Principal Component Analysis. _x000D_ Component Scores.</t>
  </si>
  <si>
    <t>Television</t>
  </si>
  <si>
    <t>Telephone</t>
  </si>
  <si>
    <t>Refrigerator</t>
  </si>
  <si>
    <t>Refrigerateur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</si>
</sst>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5" fillId="0" borderId="0"/>
  </cellStyleXfs>
  <cellXfs count="81">
    <xf numFmtId="0" fontId="0" fillId="0" borderId="0" xfId="0"/>
    <xf numFmtId="0" fontId="4" fillId="0" borderId="2" xfId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4" xfId="1" applyFont="1" applyBorder="1" applyAlignment="1">
      <alignment horizontal="center" wrapText="1"/>
    </xf>
    <xf numFmtId="0" fontId="4" fillId="0" borderId="5" xfId="1" applyFont="1" applyBorder="1" applyAlignment="1">
      <alignment horizontal="left" vertical="top" wrapText="1"/>
    </xf>
    <xf numFmtId="164" fontId="4" fillId="0" borderId="6" xfId="1" applyNumberFormat="1" applyFont="1" applyBorder="1" applyAlignment="1">
      <alignment horizontal="right" vertical="top"/>
    </xf>
    <xf numFmtId="165" fontId="4" fillId="0" borderId="7" xfId="1" applyNumberFormat="1" applyFont="1" applyBorder="1" applyAlignment="1">
      <alignment horizontal="right" vertical="top"/>
    </xf>
    <xf numFmtId="166" fontId="4" fillId="0" borderId="7" xfId="1" applyNumberFormat="1" applyFont="1" applyBorder="1" applyAlignment="1">
      <alignment horizontal="right" vertical="top"/>
    </xf>
    <xf numFmtId="166" fontId="4" fillId="0" borderId="8" xfId="1" applyNumberFormat="1" applyFont="1" applyBorder="1" applyAlignment="1">
      <alignment horizontal="right" vertical="top"/>
    </xf>
    <xf numFmtId="0" fontId="4" fillId="0" borderId="9" xfId="1" applyFont="1" applyBorder="1" applyAlignment="1">
      <alignment horizontal="left" vertical="top" wrapText="1"/>
    </xf>
    <xf numFmtId="164" fontId="4" fillId="0" borderId="10" xfId="1" applyNumberFormat="1" applyFont="1" applyBorder="1" applyAlignment="1">
      <alignment horizontal="right" vertical="top"/>
    </xf>
    <xf numFmtId="165" fontId="4" fillId="0" borderId="11" xfId="1" applyNumberFormat="1" applyFont="1" applyBorder="1" applyAlignment="1">
      <alignment horizontal="right" vertical="top"/>
    </xf>
    <xf numFmtId="166" fontId="4" fillId="0" borderId="11" xfId="1" applyNumberFormat="1" applyFont="1" applyBorder="1" applyAlignment="1">
      <alignment horizontal="right" vertical="top"/>
    </xf>
    <xf numFmtId="166" fontId="4" fillId="0" borderId="12" xfId="1" applyNumberFormat="1" applyFont="1" applyBorder="1" applyAlignment="1">
      <alignment horizontal="right" vertical="top"/>
    </xf>
    <xf numFmtId="167" fontId="4" fillId="0" borderId="10" xfId="1" applyNumberFormat="1" applyFont="1" applyBorder="1" applyAlignment="1">
      <alignment horizontal="right" vertical="top"/>
    </xf>
    <xf numFmtId="168" fontId="4" fillId="0" borderId="11" xfId="1" applyNumberFormat="1" applyFont="1" applyBorder="1" applyAlignment="1">
      <alignment horizontal="right" vertical="top"/>
    </xf>
    <xf numFmtId="0" fontId="2" fillId="0" borderId="0" xfId="1"/>
    <xf numFmtId="0" fontId="4" fillId="0" borderId="5" xfId="1" applyFont="1" applyBorder="1" applyAlignment="1">
      <alignment horizontal="center" wrapText="1"/>
    </xf>
    <xf numFmtId="0" fontId="4" fillId="0" borderId="14" xfId="1" applyFont="1" applyBorder="1" applyAlignment="1">
      <alignment horizontal="center" wrapText="1"/>
    </xf>
    <xf numFmtId="165" fontId="4" fillId="0" borderId="5" xfId="1" applyNumberFormat="1" applyFont="1" applyBorder="1" applyAlignment="1">
      <alignment horizontal="right" vertical="top"/>
    </xf>
    <xf numFmtId="165" fontId="4" fillId="0" borderId="9" xfId="1" applyNumberFormat="1" applyFont="1" applyBorder="1" applyAlignment="1">
      <alignment horizontal="right" vertical="top"/>
    </xf>
    <xf numFmtId="0" fontId="1" fillId="0" borderId="15" xfId="0" applyFont="1" applyBorder="1" applyAlignment="1">
      <alignment horizontal="center"/>
    </xf>
    <xf numFmtId="0" fontId="4" fillId="0" borderId="16" xfId="2" applyFont="1" applyBorder="1" applyAlignment="1">
      <alignment horizontal="left" vertical="top" wrapText="1"/>
    </xf>
    <xf numFmtId="0" fontId="4" fillId="0" borderId="18" xfId="2" applyFont="1" applyBorder="1" applyAlignment="1">
      <alignment horizontal="left" vertical="top" wrapText="1"/>
    </xf>
    <xf numFmtId="166" fontId="4" fillId="0" borderId="5" xfId="2" applyNumberFormat="1" applyFont="1" applyBorder="1" applyAlignment="1">
      <alignment horizontal="right" vertical="top"/>
    </xf>
    <xf numFmtId="0" fontId="4" fillId="0" borderId="22" xfId="2" applyFont="1" applyBorder="1" applyAlignment="1">
      <alignment horizontal="left" vertical="top" wrapText="1"/>
    </xf>
    <xf numFmtId="166" fontId="4" fillId="0" borderId="9" xfId="2" applyNumberFormat="1" applyFont="1" applyBorder="1" applyAlignment="1">
      <alignment horizontal="right" vertical="top"/>
    </xf>
    <xf numFmtId="169" fontId="4" fillId="0" borderId="9" xfId="2" applyNumberFormat="1" applyFont="1" applyBorder="1" applyAlignment="1">
      <alignment horizontal="right" vertical="top"/>
    </xf>
    <xf numFmtId="168" fontId="4" fillId="0" borderId="9" xfId="2" applyNumberFormat="1" applyFont="1" applyBorder="1" applyAlignment="1">
      <alignment horizontal="right" vertical="top"/>
    </xf>
    <xf numFmtId="170" fontId="4" fillId="0" borderId="9" xfId="2" applyNumberFormat="1" applyFont="1" applyBorder="1" applyAlignment="1">
      <alignment horizontal="right" vertical="top"/>
    </xf>
    <xf numFmtId="169" fontId="4" fillId="0" borderId="13" xfId="2" applyNumberFormat="1" applyFont="1" applyBorder="1" applyAlignment="1">
      <alignment horizontal="right" vertical="top"/>
    </xf>
    <xf numFmtId="0" fontId="0" fillId="0" borderId="0" xfId="0" applyBorder="1"/>
    <xf numFmtId="0" fontId="4" fillId="0" borderId="17" xfId="2" applyFont="1" applyBorder="1" applyAlignment="1">
      <alignment horizontal="left" vertical="top" wrapText="1"/>
    </xf>
    <xf numFmtId="0" fontId="4" fillId="0" borderId="19" xfId="2" applyFont="1" applyBorder="1" applyAlignment="1">
      <alignment horizontal="left"/>
    </xf>
    <xf numFmtId="0" fontId="4" fillId="0" borderId="20" xfId="2" applyFont="1" applyBorder="1" applyAlignment="1">
      <alignment horizontal="left" vertical="top" wrapText="1"/>
    </xf>
    <xf numFmtId="0" fontId="4" fillId="0" borderId="21" xfId="2" applyFont="1" applyBorder="1" applyAlignment="1">
      <alignment horizontal="left" vertical="top" wrapText="1"/>
    </xf>
    <xf numFmtId="0" fontId="2" fillId="0" borderId="1" xfId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top"/>
    </xf>
    <xf numFmtId="0" fontId="6" fillId="0" borderId="28" xfId="3" applyFont="1" applyBorder="1" applyAlignment="1">
      <alignment horizontal="center"/>
    </xf>
    <xf numFmtId="0" fontId="6" fillId="0" borderId="29" xfId="3" applyFont="1" applyBorder="1" applyAlignment="1">
      <alignment horizontal="center"/>
    </xf>
    <xf numFmtId="0" fontId="6" fillId="0" borderId="30" xfId="3" applyFont="1" applyBorder="1" applyAlignment="1">
      <alignment horizontal="center" wrapText="1"/>
    </xf>
    <xf numFmtId="0" fontId="6" fillId="0" borderId="23" xfId="3" applyFont="1" applyBorder="1" applyAlignment="1">
      <alignment horizontal="left" vertical="top" wrapText="1"/>
    </xf>
    <xf numFmtId="0" fontId="6" fillId="0" borderId="34" xfId="3" applyFont="1" applyBorder="1" applyAlignment="1">
      <alignment horizontal="left" vertical="top" wrapText="1"/>
    </xf>
    <xf numFmtId="0" fontId="6" fillId="0" borderId="27" xfId="3" applyFont="1" applyBorder="1" applyAlignment="1">
      <alignment horizontal="left" vertical="top" wrapText="1"/>
    </xf>
    <xf numFmtId="0" fontId="3" fillId="0" borderId="19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top" wrapText="1"/>
    </xf>
    <xf numFmtId="167" fontId="4" fillId="0" borderId="0" xfId="1" applyNumberFormat="1" applyFont="1" applyBorder="1" applyAlignment="1">
      <alignment horizontal="right" vertical="top"/>
    </xf>
    <xf numFmtId="168" fontId="4" fillId="0" borderId="0" xfId="1" applyNumberFormat="1" applyFont="1" applyBorder="1" applyAlignment="1">
      <alignment horizontal="right" vertical="top"/>
    </xf>
    <xf numFmtId="166" fontId="4" fillId="0" borderId="0" xfId="1" applyNumberFormat="1" applyFont="1" applyBorder="1" applyAlignment="1">
      <alignment horizontal="right" vertical="top"/>
    </xf>
    <xf numFmtId="165" fontId="4" fillId="0" borderId="0" xfId="1" applyNumberFormat="1" applyFont="1" applyBorder="1" applyAlignment="1">
      <alignment horizontal="right" vertical="top"/>
    </xf>
    <xf numFmtId="0" fontId="2" fillId="0" borderId="0" xfId="1" applyBorder="1"/>
    <xf numFmtId="0" fontId="4" fillId="0" borderId="40" xfId="1" applyFont="1" applyBorder="1" applyAlignment="1">
      <alignment horizontal="left" vertical="top" wrapText="1"/>
    </xf>
    <xf numFmtId="167" fontId="4" fillId="0" borderId="41" xfId="1" applyNumberFormat="1" applyFont="1" applyBorder="1" applyAlignment="1">
      <alignment horizontal="right" vertical="top"/>
    </xf>
    <xf numFmtId="168" fontId="4" fillId="0" borderId="42" xfId="1" applyNumberFormat="1" applyFont="1" applyBorder="1" applyAlignment="1">
      <alignment horizontal="right" vertical="top"/>
    </xf>
    <xf numFmtId="166" fontId="4" fillId="0" borderId="42" xfId="1" applyNumberFormat="1" applyFont="1" applyBorder="1" applyAlignment="1">
      <alignment horizontal="right" vertical="top"/>
    </xf>
    <xf numFmtId="166" fontId="4" fillId="0" borderId="43" xfId="1" applyNumberFormat="1" applyFont="1" applyBorder="1" applyAlignment="1">
      <alignment horizontal="right" vertical="top"/>
    </xf>
    <xf numFmtId="165" fontId="4" fillId="0" borderId="40" xfId="1" applyNumberFormat="1" applyFont="1" applyBorder="1" applyAlignment="1">
      <alignment horizontal="right" vertical="top"/>
    </xf>
    <xf numFmtId="0" fontId="2" fillId="0" borderId="5" xfId="1" applyBorder="1" applyAlignment="1">
      <alignment horizontal="center" vertical="center" wrapText="1"/>
    </xf>
    <xf numFmtId="0" fontId="2" fillId="0" borderId="13" xfId="1" applyBorder="1" applyAlignment="1">
      <alignment horizontal="center" vertical="center" wrapText="1"/>
    </xf>
    <xf numFmtId="165" fontId="6" fillId="0" borderId="31" xfId="3" applyNumberFormat="1" applyFont="1" applyBorder="1" applyAlignment="1">
      <alignment horizontal="right" vertical="top"/>
    </xf>
    <xf numFmtId="165" fontId="6" fillId="0" borderId="32" xfId="3" applyNumberFormat="1" applyFont="1" applyBorder="1" applyAlignment="1">
      <alignment horizontal="right" vertical="top"/>
    </xf>
    <xf numFmtId="165" fontId="6" fillId="0" borderId="33" xfId="3" applyNumberFormat="1" applyFont="1" applyBorder="1" applyAlignment="1">
      <alignment horizontal="right" vertical="top"/>
    </xf>
    <xf numFmtId="165" fontId="6" fillId="0" borderId="35" xfId="3" applyNumberFormat="1" applyFont="1" applyBorder="1" applyAlignment="1">
      <alignment horizontal="right" vertical="top"/>
    </xf>
    <xf numFmtId="165" fontId="6" fillId="0" borderId="11" xfId="3" applyNumberFormat="1" applyFont="1" applyBorder="1" applyAlignment="1">
      <alignment horizontal="right" vertical="top"/>
    </xf>
    <xf numFmtId="165" fontId="6" fillId="0" borderId="36" xfId="3" applyNumberFormat="1" applyFont="1" applyBorder="1" applyAlignment="1">
      <alignment horizontal="right" vertical="top"/>
    </xf>
    <xf numFmtId="165" fontId="6" fillId="0" borderId="37" xfId="3" applyNumberFormat="1" applyFont="1" applyBorder="1" applyAlignment="1">
      <alignment horizontal="right" vertical="top"/>
    </xf>
    <xf numFmtId="165" fontId="6" fillId="0" borderId="38" xfId="3" applyNumberFormat="1" applyFont="1" applyBorder="1" applyAlignment="1">
      <alignment horizontal="right" vertical="top"/>
    </xf>
    <xf numFmtId="165" fontId="6" fillId="0" borderId="39" xfId="3" applyNumberFormat="1" applyFont="1" applyBorder="1" applyAlignment="1">
      <alignment horizontal="right" vertical="top"/>
    </xf>
    <xf numFmtId="0" fontId="4" fillId="0" borderId="34" xfId="3" applyFont="1" applyBorder="1" applyAlignment="1">
      <alignment horizontal="left" vertical="top" wrapText="1"/>
    </xf>
    <xf numFmtId="0" fontId="4" fillId="0" borderId="0" xfId="1" applyFont="1" applyBorder="1" applyAlignment="1">
      <alignment horizontal="left" vertical="top"/>
    </xf>
    <xf numFmtId="0" fontId="2" fillId="0" borderId="0" xfId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9" xfId="1" applyFont="1" applyBorder="1" applyAlignment="1">
      <alignment horizontal="center" vertical="center"/>
    </xf>
    <xf numFmtId="0" fontId="3" fillId="0" borderId="0" xfId="3" applyFont="1" applyBorder="1" applyAlignment="1">
      <alignment horizontal="center" vertical="center" wrapText="1"/>
    </xf>
    <xf numFmtId="0" fontId="6" fillId="0" borderId="0" xfId="3" applyFont="1" applyBorder="1" applyAlignment="1">
      <alignment horizontal="left" vertical="top" wrapText="1"/>
    </xf>
    <xf numFmtId="0" fontId="6" fillId="0" borderId="23" xfId="3" applyFont="1" applyBorder="1" applyAlignment="1">
      <alignment horizontal="left" wrapText="1"/>
    </xf>
    <xf numFmtId="0" fontId="6" fillId="0" borderId="27" xfId="3" applyFont="1" applyBorder="1" applyAlignment="1">
      <alignment horizontal="left" wrapText="1"/>
    </xf>
    <xf numFmtId="0" fontId="6" fillId="0" borderId="24" xfId="3" applyFont="1" applyBorder="1" applyAlignment="1">
      <alignment horizontal="center" wrapText="1"/>
    </xf>
    <xf numFmtId="0" fontId="6" fillId="0" borderId="25" xfId="3" applyFont="1" applyBorder="1" applyAlignment="1">
      <alignment horizontal="center" wrapText="1"/>
    </xf>
    <xf numFmtId="0" fontId="6" fillId="0" borderId="26" xfId="3" applyFont="1" applyBorder="1" applyAlignment="1">
      <alignment horizontal="center" wrapText="1"/>
    </xf>
    <xf numFmtId="0" fontId="3" fillId="0" borderId="0" xfId="2" applyFont="1" applyBorder="1" applyAlignment="1">
      <alignment horizontal="center" vertical="center" wrapText="1"/>
    </xf>
  </cellXfs>
  <cellStyles count="4">
    <cellStyle name="Normal" xfId="0" builtinId="0"/>
    <cellStyle name="Normal_Composite" xfId="2"/>
    <cellStyle name="Normal_Composite_1" xfId="3"/>
    <cellStyle name="Normal_Urba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M128"/>
  <sheetViews>
    <sheetView topLeftCell="A4" workbookViewId="0">
      <selection activeCell="H58" sqref="H58:H59"/>
    </sheetView>
  </sheetViews>
  <sheetFormatPr defaultRowHeight="15" x14ac:dyDescent="0.25"/>
  <cols>
    <col min="2" max="2" width="30.7109375" customWidth="1"/>
    <col min="8" max="8" width="27.7109375" customWidth="1"/>
    <col min="9" max="9" width="10.28515625" bestFit="1" customWidth="1"/>
    <col min="12" max="12" width="12.7109375" bestFit="1" customWidth="1"/>
    <col min="13" max="13" width="15.28515625" bestFit="1" customWidth="1"/>
  </cols>
  <sheetData>
    <row r="4" spans="1:13" ht="30.75" customHeight="1" thickBot="1" x14ac:dyDescent="0.3">
      <c r="A4" t="s">
        <v>72</v>
      </c>
      <c r="H4" s="44" t="s">
        <v>5</v>
      </c>
      <c r="I4" s="44"/>
      <c r="J4" s="16"/>
    </row>
    <row r="5" spans="1:13" ht="15.75" thickBot="1" x14ac:dyDescent="0.3">
      <c r="B5" s="72" t="s">
        <v>0</v>
      </c>
      <c r="C5" s="72"/>
      <c r="D5" s="72"/>
      <c r="E5" s="72"/>
      <c r="F5" s="72"/>
      <c r="H5" s="57" t="s">
        <v>3</v>
      </c>
      <c r="I5" s="17" t="s">
        <v>4</v>
      </c>
      <c r="J5" s="16"/>
      <c r="L5" s="71" t="s">
        <v>6</v>
      </c>
      <c r="M5" s="71"/>
    </row>
    <row r="6" spans="1:13" ht="37.5" thickBot="1" x14ac:dyDescent="0.3">
      <c r="B6" s="36" t="s">
        <v>3</v>
      </c>
      <c r="C6" s="1" t="s">
        <v>1</v>
      </c>
      <c r="D6" s="2" t="s">
        <v>73</v>
      </c>
      <c r="E6" s="2" t="s">
        <v>74</v>
      </c>
      <c r="F6" s="3" t="s">
        <v>2</v>
      </c>
      <c r="H6" s="58"/>
      <c r="I6" s="18">
        <v>1</v>
      </c>
      <c r="J6" s="16"/>
      <c r="L6" s="21" t="s">
        <v>7</v>
      </c>
      <c r="M6" s="21" t="s">
        <v>8</v>
      </c>
    </row>
    <row r="7" spans="1:13" ht="15" customHeight="1" x14ac:dyDescent="0.25">
      <c r="B7" s="4" t="s">
        <v>22</v>
      </c>
      <c r="C7" s="5">
        <v>1.5645371577574969E-2</v>
      </c>
      <c r="D7" s="6">
        <v>0.12411068805254237</v>
      </c>
      <c r="E7" s="7">
        <v>5369</v>
      </c>
      <c r="F7" s="8">
        <v>0</v>
      </c>
      <c r="H7" s="4" t="s">
        <v>22</v>
      </c>
      <c r="I7" s="19">
        <v>1.3369669162873432E-2</v>
      </c>
      <c r="J7" s="16"/>
      <c r="L7">
        <f>((1-C7)/D7)*I7</f>
        <v>0.10603837532009754</v>
      </c>
      <c r="M7">
        <f>((0-C7)/D7)*I7</f>
        <v>-1.6853781507830071E-3</v>
      </c>
    </row>
    <row r="8" spans="1:13" ht="15" customHeight="1" x14ac:dyDescent="0.25">
      <c r="B8" s="9" t="s">
        <v>23</v>
      </c>
      <c r="C8" s="10">
        <v>0.18923449431924008</v>
      </c>
      <c r="D8" s="11">
        <v>0.39173126228341593</v>
      </c>
      <c r="E8" s="12">
        <v>5369</v>
      </c>
      <c r="F8" s="13">
        <v>0</v>
      </c>
      <c r="H8" s="9" t="s">
        <v>23</v>
      </c>
      <c r="I8" s="20">
        <v>-2.8683885112133798E-2</v>
      </c>
      <c r="J8" s="16"/>
      <c r="L8">
        <f t="shared" ref="L8:L18" si="0">((1-C8)/D8)*I8</f>
        <v>-5.9366986648623492E-2</v>
      </c>
      <c r="M8">
        <f t="shared" ref="M8:M19" si="1">((0-C8)/D8)*I8</f>
        <v>1.3856388337928202E-2</v>
      </c>
    </row>
    <row r="9" spans="1:13" ht="15" customHeight="1" x14ac:dyDescent="0.25">
      <c r="B9" s="9" t="s">
        <v>24</v>
      </c>
      <c r="C9" s="10">
        <v>6.7051592475321289E-2</v>
      </c>
      <c r="D9" s="11">
        <v>0.25013462348063853</v>
      </c>
      <c r="E9" s="12">
        <v>5369</v>
      </c>
      <c r="F9" s="13">
        <v>0</v>
      </c>
      <c r="H9" s="9" t="s">
        <v>24</v>
      </c>
      <c r="I9" s="20">
        <v>1.2207441184412732E-3</v>
      </c>
      <c r="J9" s="16"/>
      <c r="L9">
        <f t="shared" si="0"/>
        <v>4.5531133013381429E-3</v>
      </c>
      <c r="M9">
        <f t="shared" si="1"/>
        <v>-3.2723513445432858E-4</v>
      </c>
    </row>
    <row r="10" spans="1:13" x14ac:dyDescent="0.25">
      <c r="B10" s="9" t="s">
        <v>25</v>
      </c>
      <c r="C10" s="10">
        <v>0.10691003911342895</v>
      </c>
      <c r="D10" s="11">
        <v>0.30902761945834945</v>
      </c>
      <c r="E10" s="12">
        <v>5369</v>
      </c>
      <c r="F10" s="13">
        <v>0</v>
      </c>
      <c r="H10" s="9" t="s">
        <v>25</v>
      </c>
      <c r="I10" s="20">
        <v>8.8455491543911524E-2</v>
      </c>
      <c r="J10" s="16"/>
      <c r="L10">
        <f t="shared" si="0"/>
        <v>0.25563641082185456</v>
      </c>
      <c r="M10">
        <f t="shared" si="1"/>
        <v>-3.0601730930499383E-2</v>
      </c>
    </row>
    <row r="11" spans="1:13" x14ac:dyDescent="0.25">
      <c r="B11" s="9" t="s">
        <v>26</v>
      </c>
      <c r="C11" s="10">
        <v>1.1361519836096108E-2</v>
      </c>
      <c r="D11" s="11">
        <v>0.1059930572428249</v>
      </c>
      <c r="E11" s="12">
        <v>5369</v>
      </c>
      <c r="F11" s="13">
        <v>0</v>
      </c>
      <c r="H11" s="9" t="s">
        <v>26</v>
      </c>
      <c r="I11" s="20">
        <v>4.0838347758649532E-4</v>
      </c>
      <c r="J11" s="16"/>
      <c r="L11">
        <f t="shared" si="0"/>
        <v>3.8091515718827276E-3</v>
      </c>
      <c r="M11">
        <f t="shared" si="1"/>
        <v>-4.377510284190776E-5</v>
      </c>
    </row>
    <row r="12" spans="1:13" x14ac:dyDescent="0.25">
      <c r="B12" s="9" t="s">
        <v>27</v>
      </c>
      <c r="C12" s="10">
        <v>4.470106165021419E-3</v>
      </c>
      <c r="D12" s="11">
        <v>6.6715465415754488E-2</v>
      </c>
      <c r="E12" s="12">
        <v>5369</v>
      </c>
      <c r="F12" s="13">
        <v>0</v>
      </c>
      <c r="H12" s="9" t="s">
        <v>27</v>
      </c>
      <c r="I12" s="20">
        <v>2.9118878478234571E-2</v>
      </c>
      <c r="J12" s="16"/>
      <c r="L12">
        <f t="shared" si="0"/>
        <v>0.43451265489013557</v>
      </c>
      <c r="M12">
        <f t="shared" si="1"/>
        <v>-1.9510390490857347E-3</v>
      </c>
    </row>
    <row r="13" spans="1:13" ht="15" customHeight="1" x14ac:dyDescent="0.25">
      <c r="B13" s="9" t="s">
        <v>28</v>
      </c>
      <c r="C13" s="10">
        <v>0.23170050288694358</v>
      </c>
      <c r="D13" s="11">
        <v>0.42195798627051306</v>
      </c>
      <c r="E13" s="12">
        <v>5369</v>
      </c>
      <c r="F13" s="13">
        <v>0</v>
      </c>
      <c r="H13" s="9" t="s">
        <v>28</v>
      </c>
      <c r="I13" s="20">
        <v>-4.0423671332824429E-2</v>
      </c>
      <c r="J13" s="16"/>
      <c r="L13">
        <f t="shared" si="0"/>
        <v>-7.360326707162225E-2</v>
      </c>
      <c r="M13">
        <f t="shared" si="1"/>
        <v>2.2196961027175291E-2</v>
      </c>
    </row>
    <row r="14" spans="1:13" x14ac:dyDescent="0.25">
      <c r="B14" s="9" t="s">
        <v>29</v>
      </c>
      <c r="C14" s="10">
        <v>5.5503818215682621E-2</v>
      </c>
      <c r="D14" s="11">
        <v>0.22898233608869212</v>
      </c>
      <c r="E14" s="12">
        <v>5369</v>
      </c>
      <c r="F14" s="13">
        <v>0</v>
      </c>
      <c r="H14" s="9" t="s">
        <v>29</v>
      </c>
      <c r="I14" s="20">
        <v>5.9914310951923566E-2</v>
      </c>
      <c r="J14" s="16"/>
      <c r="L14">
        <f t="shared" si="0"/>
        <v>0.24713189189585114</v>
      </c>
      <c r="M14">
        <f t="shared" si="1"/>
        <v>-1.4522836478991056E-2</v>
      </c>
    </row>
    <row r="15" spans="1:13" x14ac:dyDescent="0.25">
      <c r="B15" s="9" t="s">
        <v>30</v>
      </c>
      <c r="C15" s="10">
        <v>2.7938163531383869E-2</v>
      </c>
      <c r="D15" s="11">
        <v>0.16481104853590098</v>
      </c>
      <c r="E15" s="12">
        <v>5369</v>
      </c>
      <c r="F15" s="13">
        <v>0</v>
      </c>
      <c r="H15" s="9" t="s">
        <v>30</v>
      </c>
      <c r="I15" s="20">
        <v>-1.2666610905440061E-2</v>
      </c>
      <c r="J15" s="16"/>
      <c r="L15">
        <f t="shared" si="0"/>
        <v>-7.4708153172712635E-2</v>
      </c>
      <c r="M15">
        <f t="shared" si="1"/>
        <v>2.1471973511988686E-3</v>
      </c>
    </row>
    <row r="16" spans="1:13" x14ac:dyDescent="0.25">
      <c r="B16" s="9" t="s">
        <v>31</v>
      </c>
      <c r="C16" s="10">
        <v>0.55894952505121998</v>
      </c>
      <c r="D16" s="11">
        <v>0.49655903819491271</v>
      </c>
      <c r="E16" s="12">
        <v>5369</v>
      </c>
      <c r="F16" s="13">
        <v>0</v>
      </c>
      <c r="H16" s="9" t="s">
        <v>31</v>
      </c>
      <c r="I16" s="20">
        <v>-9.9315966993540422E-2</v>
      </c>
      <c r="J16" s="16"/>
      <c r="L16">
        <f t="shared" si="0"/>
        <v>-8.821378938490769E-2</v>
      </c>
      <c r="M16">
        <f t="shared" si="1"/>
        <v>0.1117945869696402</v>
      </c>
    </row>
    <row r="17" spans="2:13" x14ac:dyDescent="0.25">
      <c r="B17" s="9" t="s">
        <v>32</v>
      </c>
      <c r="C17" s="10">
        <v>0.3559322033898305</v>
      </c>
      <c r="D17" s="11">
        <v>0.47883940494766403</v>
      </c>
      <c r="E17" s="12">
        <v>5369</v>
      </c>
      <c r="F17" s="13">
        <v>0</v>
      </c>
      <c r="H17" s="9" t="s">
        <v>32</v>
      </c>
      <c r="I17" s="20">
        <v>6.3868954815065132E-2</v>
      </c>
      <c r="J17" s="16"/>
      <c r="L17">
        <f t="shared" si="0"/>
        <v>8.5907585245682816E-2</v>
      </c>
      <c r="M17">
        <f t="shared" si="1"/>
        <v>-4.7475244477877335E-2</v>
      </c>
    </row>
    <row r="18" spans="2:13" x14ac:dyDescent="0.25">
      <c r="B18" s="9" t="s">
        <v>33</v>
      </c>
      <c r="C18" s="10">
        <v>7.6364313652449245E-3</v>
      </c>
      <c r="D18" s="11">
        <v>8.706048473255551E-2</v>
      </c>
      <c r="E18" s="12">
        <v>5369</v>
      </c>
      <c r="F18" s="13">
        <v>0</v>
      </c>
      <c r="H18" s="9" t="s">
        <v>33</v>
      </c>
      <c r="I18" s="20">
        <v>1.7845283751834083E-3</v>
      </c>
      <c r="J18" s="16"/>
      <c r="L18">
        <f t="shared" si="0"/>
        <v>2.0341041658188414E-2</v>
      </c>
      <c r="M18">
        <f t="shared" si="1"/>
        <v>-1.5652828603335679E-4</v>
      </c>
    </row>
    <row r="19" spans="2:13" ht="15" customHeight="1" x14ac:dyDescent="0.25">
      <c r="B19" s="9" t="s">
        <v>34</v>
      </c>
      <c r="C19" s="10">
        <v>7.1521698640342704E-2</v>
      </c>
      <c r="D19" s="11">
        <v>0.25771828814349163</v>
      </c>
      <c r="E19" s="12">
        <v>5369</v>
      </c>
      <c r="F19" s="13">
        <v>0</v>
      </c>
      <c r="H19" s="9" t="s">
        <v>34</v>
      </c>
      <c r="I19" s="20">
        <v>-3.2780071221551459E-2</v>
      </c>
      <c r="J19" s="16"/>
      <c r="L19">
        <f>((1-C19)/D19)*I19</f>
        <v>-0.11809633326948396</v>
      </c>
      <c r="M19">
        <f t="shared" si="1"/>
        <v>9.097089664088634E-3</v>
      </c>
    </row>
    <row r="20" spans="2:13" ht="15" customHeight="1" x14ac:dyDescent="0.25">
      <c r="B20" s="9" t="s">
        <v>35</v>
      </c>
      <c r="C20" s="10">
        <v>8.7353324641460228E-2</v>
      </c>
      <c r="D20" s="11">
        <v>0.28237842125629736</v>
      </c>
      <c r="E20" s="12">
        <v>5369</v>
      </c>
      <c r="F20" s="13">
        <v>0</v>
      </c>
      <c r="H20" s="9" t="s">
        <v>35</v>
      </c>
      <c r="I20" s="20">
        <v>9.5687302993789969E-2</v>
      </c>
      <c r="J20" s="16"/>
      <c r="L20">
        <f t="shared" ref="L20:L54" si="2">((1-C20)/D20)*I20</f>
        <v>0.30926123378260845</v>
      </c>
      <c r="M20">
        <f t="shared" ref="M20:M54" si="3">((0-C20)/D20)*I20</f>
        <v>-2.9600718090621089E-2</v>
      </c>
    </row>
    <row r="21" spans="2:13" x14ac:dyDescent="0.25">
      <c r="B21" s="9" t="s">
        <v>36</v>
      </c>
      <c r="C21" s="10">
        <v>0.89960886571056065</v>
      </c>
      <c r="D21" s="11">
        <v>0.30054879592028666</v>
      </c>
      <c r="E21" s="12">
        <v>5369</v>
      </c>
      <c r="F21" s="13">
        <v>0</v>
      </c>
      <c r="H21" s="9" t="s">
        <v>36</v>
      </c>
      <c r="I21" s="20">
        <v>-9.7496605384443547E-2</v>
      </c>
      <c r="J21" s="16"/>
      <c r="L21">
        <f t="shared" si="2"/>
        <v>-3.2566408306324159E-2</v>
      </c>
      <c r="M21">
        <f t="shared" si="3"/>
        <v>0.29182885365407374</v>
      </c>
    </row>
    <row r="22" spans="2:13" ht="15" customHeight="1" x14ac:dyDescent="0.25">
      <c r="B22" s="9" t="s">
        <v>37</v>
      </c>
      <c r="C22" s="10">
        <v>5.3268765133171914E-2</v>
      </c>
      <c r="D22" s="11">
        <v>0.22458984522673839</v>
      </c>
      <c r="E22" s="12">
        <v>5369</v>
      </c>
      <c r="F22" s="13">
        <v>0</v>
      </c>
      <c r="H22" s="9" t="s">
        <v>37</v>
      </c>
      <c r="I22" s="20">
        <v>-2.3998304606409795E-2</v>
      </c>
      <c r="J22" s="16"/>
      <c r="L22">
        <f t="shared" si="2"/>
        <v>-0.10116194047775996</v>
      </c>
      <c r="M22">
        <f t="shared" si="3"/>
        <v>5.6919761905644996E-3</v>
      </c>
    </row>
    <row r="23" spans="2:13" ht="15" customHeight="1" x14ac:dyDescent="0.25">
      <c r="B23" s="9" t="s">
        <v>38</v>
      </c>
      <c r="C23" s="10">
        <v>4.2838517414788601E-3</v>
      </c>
      <c r="D23" s="11">
        <v>6.5316881218001901E-2</v>
      </c>
      <c r="E23" s="12">
        <v>5369</v>
      </c>
      <c r="F23" s="13">
        <v>0</v>
      </c>
      <c r="H23" s="9" t="s">
        <v>38</v>
      </c>
      <c r="I23" s="20">
        <v>1.833972867479422E-2</v>
      </c>
      <c r="J23" s="16"/>
      <c r="L23">
        <f t="shared" si="2"/>
        <v>0.27957801498855883</v>
      </c>
      <c r="M23">
        <f t="shared" si="3"/>
        <v>-1.202823483863983E-3</v>
      </c>
    </row>
    <row r="24" spans="2:13" ht="15" customHeight="1" x14ac:dyDescent="0.25">
      <c r="B24" s="9" t="s">
        <v>39</v>
      </c>
      <c r="C24" s="10">
        <v>7.4501769417023656E-3</v>
      </c>
      <c r="D24" s="11">
        <v>8.6000286930616093E-2</v>
      </c>
      <c r="E24" s="12">
        <v>5369</v>
      </c>
      <c r="F24" s="13">
        <v>0</v>
      </c>
      <c r="H24" s="9" t="s">
        <v>39</v>
      </c>
      <c r="I24" s="20">
        <v>1.1687068842861557E-2</v>
      </c>
      <c r="J24" s="16"/>
      <c r="L24">
        <f t="shared" si="2"/>
        <v>0.13488324895254256</v>
      </c>
      <c r="M24">
        <f t="shared" si="3"/>
        <v>-1.0124469803155754E-3</v>
      </c>
    </row>
    <row r="25" spans="2:13" x14ac:dyDescent="0.25">
      <c r="B25" s="9" t="s">
        <v>40</v>
      </c>
      <c r="C25" s="10">
        <v>0.20543862916744274</v>
      </c>
      <c r="D25" s="11">
        <v>0.40405941080098456</v>
      </c>
      <c r="E25" s="12">
        <v>5369</v>
      </c>
      <c r="F25" s="13">
        <v>0</v>
      </c>
      <c r="H25" s="9" t="s">
        <v>40</v>
      </c>
      <c r="I25" s="20">
        <v>-5.8886813892840076E-2</v>
      </c>
      <c r="J25" s="16"/>
      <c r="L25">
        <f t="shared" si="2"/>
        <v>-0.11579779190863157</v>
      </c>
      <c r="M25">
        <f t="shared" si="3"/>
        <v>2.9940216707740417E-2</v>
      </c>
    </row>
    <row r="26" spans="2:13" ht="15" customHeight="1" x14ac:dyDescent="0.25">
      <c r="B26" s="9" t="s">
        <v>41</v>
      </c>
      <c r="C26" s="10">
        <v>0.22499534363941143</v>
      </c>
      <c r="D26" s="11">
        <v>0.4176181541412306</v>
      </c>
      <c r="E26" s="12">
        <v>5369</v>
      </c>
      <c r="F26" s="13">
        <v>0</v>
      </c>
      <c r="H26" s="9" t="s">
        <v>41</v>
      </c>
      <c r="I26" s="20">
        <v>-6.1888238296557298E-2</v>
      </c>
      <c r="J26" s="16"/>
      <c r="L26">
        <f t="shared" si="2"/>
        <v>-0.11485054559569073</v>
      </c>
      <c r="M26">
        <f t="shared" si="3"/>
        <v>3.3342816409419468E-2</v>
      </c>
    </row>
    <row r="27" spans="2:13" x14ac:dyDescent="0.25">
      <c r="B27" s="9" t="s">
        <v>42</v>
      </c>
      <c r="C27" s="10">
        <v>5.4013782827342146E-3</v>
      </c>
      <c r="D27" s="11">
        <v>7.3302143068452327E-2</v>
      </c>
      <c r="E27" s="12">
        <v>5369</v>
      </c>
      <c r="F27" s="13">
        <v>0</v>
      </c>
      <c r="H27" s="9" t="s">
        <v>42</v>
      </c>
      <c r="I27" s="20">
        <v>6.7659324844438797E-3</v>
      </c>
      <c r="J27" s="16"/>
      <c r="L27">
        <f t="shared" si="2"/>
        <v>9.1803415861604495E-2</v>
      </c>
      <c r="M27">
        <f t="shared" si="3"/>
        <v>-4.9855787640197199E-4</v>
      </c>
    </row>
    <row r="28" spans="2:13" x14ac:dyDescent="0.25">
      <c r="B28" s="9" t="s">
        <v>43</v>
      </c>
      <c r="C28" s="10">
        <v>4.8426150121065378E-3</v>
      </c>
      <c r="D28" s="11">
        <v>6.9426665264812504E-2</v>
      </c>
      <c r="E28" s="12">
        <v>5369</v>
      </c>
      <c r="F28" s="13">
        <v>0</v>
      </c>
      <c r="H28" s="9" t="s">
        <v>43</v>
      </c>
      <c r="I28" s="20">
        <v>-3.445727185518535E-3</v>
      </c>
      <c r="J28" s="16"/>
      <c r="L28">
        <f t="shared" si="2"/>
        <v>-4.939083336702129E-2</v>
      </c>
      <c r="M28">
        <f t="shared" si="3"/>
        <v>2.4034468791737853E-4</v>
      </c>
    </row>
    <row r="29" spans="2:13" ht="15" customHeight="1" x14ac:dyDescent="0.25">
      <c r="B29" s="9" t="s">
        <v>44</v>
      </c>
      <c r="C29" s="10">
        <v>8.1020674241013224E-2</v>
      </c>
      <c r="D29" s="11">
        <v>0.27289227726299548</v>
      </c>
      <c r="E29" s="12">
        <v>5369</v>
      </c>
      <c r="F29" s="13">
        <v>0</v>
      </c>
      <c r="H29" s="9" t="s">
        <v>44</v>
      </c>
      <c r="I29" s="20">
        <v>2.9183520698408023E-2</v>
      </c>
      <c r="J29" s="16"/>
      <c r="L29">
        <f t="shared" si="2"/>
        <v>9.8277065381553536E-2</v>
      </c>
      <c r="M29">
        <f t="shared" si="3"/>
        <v>-8.6644757683372077E-3</v>
      </c>
    </row>
    <row r="30" spans="2:13" ht="15" customHeight="1" x14ac:dyDescent="0.25">
      <c r="B30" s="9" t="s">
        <v>45</v>
      </c>
      <c r="C30" s="10">
        <v>5.0288694356490967E-3</v>
      </c>
      <c r="D30" s="11">
        <v>7.074257572600634E-2</v>
      </c>
      <c r="E30" s="12">
        <v>5369</v>
      </c>
      <c r="F30" s="13">
        <v>0</v>
      </c>
      <c r="H30" s="9" t="s">
        <v>45</v>
      </c>
      <c r="I30" s="20">
        <v>5.9362475009712705E-4</v>
      </c>
      <c r="J30" s="16"/>
      <c r="L30">
        <f t="shared" si="2"/>
        <v>8.349137456101819E-3</v>
      </c>
      <c r="M30">
        <f t="shared" si="3"/>
        <v>-4.2198935101974746E-5</v>
      </c>
    </row>
    <row r="31" spans="2:13" ht="15" customHeight="1" x14ac:dyDescent="0.25">
      <c r="B31" s="9" t="s">
        <v>46</v>
      </c>
      <c r="C31" s="10">
        <v>1.4341590612777053E-2</v>
      </c>
      <c r="D31" s="11">
        <v>0.11890560439947172</v>
      </c>
      <c r="E31" s="12">
        <v>5369</v>
      </c>
      <c r="F31" s="13">
        <v>0</v>
      </c>
      <c r="H31" s="9" t="s">
        <v>46</v>
      </c>
      <c r="I31" s="20">
        <v>5.7461764973466157E-3</v>
      </c>
      <c r="J31" s="16"/>
      <c r="L31">
        <f t="shared" si="2"/>
        <v>4.7632466232668785E-2</v>
      </c>
      <c r="M31">
        <f t="shared" si="3"/>
        <v>-6.9306498486687378E-4</v>
      </c>
    </row>
    <row r="32" spans="2:13" x14ac:dyDescent="0.25">
      <c r="B32" s="9" t="s">
        <v>47</v>
      </c>
      <c r="C32" s="10">
        <v>6.3326504004470102E-3</v>
      </c>
      <c r="D32" s="11">
        <v>7.9332970274504477E-2</v>
      </c>
      <c r="E32" s="12">
        <v>5369</v>
      </c>
      <c r="F32" s="13">
        <v>0</v>
      </c>
      <c r="H32" s="9" t="s">
        <v>47</v>
      </c>
      <c r="I32" s="20">
        <v>6.2476440059397783E-3</v>
      </c>
      <c r="J32" s="16"/>
      <c r="L32">
        <f t="shared" si="2"/>
        <v>7.8253465603806166E-2</v>
      </c>
      <c r="M32">
        <f t="shared" si="3"/>
        <v>-4.9870999635040481E-4</v>
      </c>
    </row>
    <row r="33" spans="2:13" x14ac:dyDescent="0.25">
      <c r="B33" s="9" t="s">
        <v>48</v>
      </c>
      <c r="C33" s="10">
        <v>6.7424101322406407E-2</v>
      </c>
      <c r="D33" s="11">
        <v>0.25077839896554421</v>
      </c>
      <c r="E33" s="12">
        <v>5369</v>
      </c>
      <c r="F33" s="13">
        <v>0</v>
      </c>
      <c r="H33" s="9" t="s">
        <v>48</v>
      </c>
      <c r="I33" s="20">
        <v>8.8988118541448349E-2</v>
      </c>
      <c r="J33" s="16"/>
      <c r="L33">
        <f t="shared" si="2"/>
        <v>0.33092234005298682</v>
      </c>
      <c r="M33">
        <f t="shared" si="3"/>
        <v>-2.3925282025001247E-2</v>
      </c>
    </row>
    <row r="34" spans="2:13" x14ac:dyDescent="0.25">
      <c r="B34" s="9" t="s">
        <v>49</v>
      </c>
      <c r="C34" s="10">
        <v>0.10691003911342895</v>
      </c>
      <c r="D34" s="11">
        <v>0.30902761945835006</v>
      </c>
      <c r="E34" s="12">
        <v>5369</v>
      </c>
      <c r="F34" s="13">
        <v>0</v>
      </c>
      <c r="H34" s="9" t="s">
        <v>49</v>
      </c>
      <c r="I34" s="20">
        <v>-2.9071031916368811E-2</v>
      </c>
      <c r="J34" s="16"/>
      <c r="L34">
        <f t="shared" si="2"/>
        <v>-8.401529546979962E-2</v>
      </c>
      <c r="M34">
        <f t="shared" si="3"/>
        <v>1.0057305443100101E-2</v>
      </c>
    </row>
    <row r="35" spans="2:13" x14ac:dyDescent="0.25">
      <c r="B35" s="9" t="s">
        <v>50</v>
      </c>
      <c r="C35" s="10">
        <v>0.66623207301173404</v>
      </c>
      <c r="D35" s="11">
        <v>0.47160186856723602</v>
      </c>
      <c r="E35" s="12">
        <v>5369</v>
      </c>
      <c r="F35" s="13">
        <v>0</v>
      </c>
      <c r="H35" s="9" t="s">
        <v>50</v>
      </c>
      <c r="I35" s="20">
        <v>-5.7573993326144671E-3</v>
      </c>
      <c r="J35" s="16"/>
      <c r="L35">
        <f t="shared" si="2"/>
        <v>-4.0746981048409266E-3</v>
      </c>
      <c r="M35">
        <f t="shared" si="3"/>
        <v>8.1334794202098208E-3</v>
      </c>
    </row>
    <row r="36" spans="2:13" x14ac:dyDescent="0.25">
      <c r="B36" s="9" t="s">
        <v>51</v>
      </c>
      <c r="C36" s="10">
        <v>0.1171540324082697</v>
      </c>
      <c r="D36" s="11">
        <v>0.32163369349263904</v>
      </c>
      <c r="E36" s="12">
        <v>5369</v>
      </c>
      <c r="F36" s="13">
        <v>0</v>
      </c>
      <c r="H36" s="9" t="s">
        <v>51</v>
      </c>
      <c r="I36" s="20">
        <v>1.873576914903341E-2</v>
      </c>
      <c r="J36" s="16"/>
      <c r="L36">
        <f t="shared" si="2"/>
        <v>5.1427442390553663E-2</v>
      </c>
      <c r="M36">
        <f t="shared" si="3"/>
        <v>-6.824443304569253E-3</v>
      </c>
    </row>
    <row r="37" spans="2:13" x14ac:dyDescent="0.25">
      <c r="B37" s="9" t="s">
        <v>52</v>
      </c>
      <c r="C37" s="10">
        <v>2.4213075060532687E-2</v>
      </c>
      <c r="D37" s="11">
        <v>0.15372444006346603</v>
      </c>
      <c r="E37" s="12">
        <v>5369</v>
      </c>
      <c r="F37" s="13">
        <v>0</v>
      </c>
      <c r="H37" s="9" t="s">
        <v>52</v>
      </c>
      <c r="I37" s="20">
        <v>1.9944984651078867E-2</v>
      </c>
      <c r="J37" s="16"/>
      <c r="L37">
        <f t="shared" si="2"/>
        <v>0.12660352012084805</v>
      </c>
      <c r="M37">
        <f t="shared" si="3"/>
        <v>-3.1415265538671973E-3</v>
      </c>
    </row>
    <row r="38" spans="2:13" x14ac:dyDescent="0.25">
      <c r="B38" s="9" t="s">
        <v>53</v>
      </c>
      <c r="C38" s="10">
        <v>6.220897746321475E-2</v>
      </c>
      <c r="D38" s="11">
        <v>0.24155721581241216</v>
      </c>
      <c r="E38" s="12">
        <v>5369</v>
      </c>
      <c r="F38" s="13">
        <v>0</v>
      </c>
      <c r="H38" s="9" t="s">
        <v>53</v>
      </c>
      <c r="I38" s="20">
        <v>6.0844757736571532E-2</v>
      </c>
      <c r="J38" s="16"/>
      <c r="L38">
        <f t="shared" si="2"/>
        <v>0.2362159514957054</v>
      </c>
      <c r="M38">
        <f t="shared" si="3"/>
        <v>-1.566953878839436E-2</v>
      </c>
    </row>
    <row r="39" spans="2:13" ht="24" x14ac:dyDescent="0.25">
      <c r="B39" s="9" t="s">
        <v>54</v>
      </c>
      <c r="C39" s="10">
        <v>3.9672192214565097E-2</v>
      </c>
      <c r="D39" s="11">
        <v>0.19520606209851862</v>
      </c>
      <c r="E39" s="12">
        <v>5369</v>
      </c>
      <c r="F39" s="13">
        <v>0</v>
      </c>
      <c r="H39" s="9" t="s">
        <v>54</v>
      </c>
      <c r="I39" s="20">
        <v>6.8162242558237052E-2</v>
      </c>
      <c r="J39" s="16"/>
      <c r="L39">
        <f t="shared" si="2"/>
        <v>0.33532819762869248</v>
      </c>
      <c r="M39">
        <f t="shared" si="3"/>
        <v>-1.3852774649905255E-2</v>
      </c>
    </row>
    <row r="40" spans="2:13" x14ac:dyDescent="0.25">
      <c r="B40" s="9" t="s">
        <v>55</v>
      </c>
      <c r="C40" s="10">
        <v>0.53846153846153844</v>
      </c>
      <c r="D40" s="11">
        <v>0.49856494738772789</v>
      </c>
      <c r="E40" s="12">
        <v>5369</v>
      </c>
      <c r="F40" s="13">
        <v>0</v>
      </c>
      <c r="H40" s="9" t="s">
        <v>55</v>
      </c>
      <c r="I40" s="20">
        <v>-9.44392153522257E-2</v>
      </c>
      <c r="J40" s="16"/>
      <c r="L40">
        <f t="shared" si="2"/>
        <v>-8.7425580941751152E-2</v>
      </c>
      <c r="M40">
        <f t="shared" si="3"/>
        <v>0.10199651109870966</v>
      </c>
    </row>
    <row r="41" spans="2:13" x14ac:dyDescent="0.25">
      <c r="B41" s="9" t="s">
        <v>56</v>
      </c>
      <c r="C41" s="14">
        <v>0.17079530638852672</v>
      </c>
      <c r="D41" s="15">
        <v>0.37636505252859337</v>
      </c>
      <c r="E41" s="12">
        <v>5369</v>
      </c>
      <c r="F41" s="13">
        <v>0</v>
      </c>
      <c r="H41" s="9" t="s">
        <v>56</v>
      </c>
      <c r="I41" s="20">
        <v>-9.5451684239770713E-4</v>
      </c>
      <c r="J41" s="16"/>
      <c r="L41">
        <f t="shared" si="2"/>
        <v>-2.1029844310192702E-3</v>
      </c>
      <c r="M41">
        <f t="shared" si="3"/>
        <v>4.3316188752126476E-4</v>
      </c>
    </row>
    <row r="42" spans="2:13" x14ac:dyDescent="0.25">
      <c r="B42" s="9" t="s">
        <v>57</v>
      </c>
      <c r="C42" s="14">
        <v>0.28534177686720058</v>
      </c>
      <c r="D42" s="15">
        <v>0.45161912676843785</v>
      </c>
      <c r="E42" s="12">
        <v>5369</v>
      </c>
      <c r="F42" s="13">
        <v>0</v>
      </c>
      <c r="H42" s="9" t="s">
        <v>57</v>
      </c>
      <c r="I42" s="20">
        <v>0.1004627922142081</v>
      </c>
      <c r="J42" s="16"/>
      <c r="L42">
        <f t="shared" si="2"/>
        <v>0.15897590761601732</v>
      </c>
      <c r="M42">
        <f t="shared" si="3"/>
        <v>-6.3474352480515653E-2</v>
      </c>
    </row>
    <row r="43" spans="2:13" x14ac:dyDescent="0.25">
      <c r="B43" s="9" t="s">
        <v>58</v>
      </c>
      <c r="C43" s="14">
        <v>4.8426150121065378E-3</v>
      </c>
      <c r="D43" s="15">
        <v>6.9426665264812573E-2</v>
      </c>
      <c r="E43" s="12">
        <v>5369</v>
      </c>
      <c r="F43" s="13">
        <v>0</v>
      </c>
      <c r="H43" s="9" t="s">
        <v>58</v>
      </c>
      <c r="I43" s="20">
        <v>2.9954869342988192E-2</v>
      </c>
      <c r="J43" s="16"/>
      <c r="L43">
        <f t="shared" si="2"/>
        <v>0.42937118367012528</v>
      </c>
      <c r="M43">
        <f t="shared" si="3"/>
        <v>-2.0893974874458651E-3</v>
      </c>
    </row>
    <row r="44" spans="2:13" x14ac:dyDescent="0.25">
      <c r="B44" s="9" t="s">
        <v>59</v>
      </c>
      <c r="C44" s="14">
        <v>0.60793443844291306</v>
      </c>
      <c r="D44" s="15">
        <v>0.48825665283658154</v>
      </c>
      <c r="E44" s="12">
        <v>5369</v>
      </c>
      <c r="F44" s="13">
        <v>0</v>
      </c>
      <c r="H44" s="9" t="s">
        <v>59</v>
      </c>
      <c r="I44" s="20">
        <v>2.098650289230939E-2</v>
      </c>
      <c r="J44" s="16"/>
      <c r="L44">
        <f t="shared" si="2"/>
        <v>1.6851967082866629E-2</v>
      </c>
      <c r="M44">
        <f t="shared" si="3"/>
        <v>-2.613055608478702E-2</v>
      </c>
    </row>
    <row r="45" spans="2:13" x14ac:dyDescent="0.25">
      <c r="B45" s="9" t="s">
        <v>60</v>
      </c>
      <c r="C45" s="14">
        <v>0.48556528217545164</v>
      </c>
      <c r="D45" s="15">
        <v>0.49983814618944644</v>
      </c>
      <c r="E45" s="12">
        <v>5369</v>
      </c>
      <c r="F45" s="13">
        <v>0</v>
      </c>
      <c r="H45" s="9" t="s">
        <v>60</v>
      </c>
      <c r="I45" s="20">
        <v>7.701652895958469E-2</v>
      </c>
      <c r="J45" s="16"/>
      <c r="L45">
        <f t="shared" si="2"/>
        <v>7.9265611568856767E-2</v>
      </c>
      <c r="M45">
        <f t="shared" si="3"/>
        <v>-7.4817324170894123E-2</v>
      </c>
    </row>
    <row r="46" spans="2:13" x14ac:dyDescent="0.25">
      <c r="B46" s="9" t="s">
        <v>77</v>
      </c>
      <c r="C46" s="14">
        <v>8.0089402123300429E-2</v>
      </c>
      <c r="D46" s="15">
        <v>0.27145683756083355</v>
      </c>
      <c r="E46" s="12">
        <v>5369</v>
      </c>
      <c r="F46" s="13">
        <v>0</v>
      </c>
      <c r="H46" s="9" t="s">
        <v>77</v>
      </c>
      <c r="I46" s="20">
        <v>9.0829815787349458E-2</v>
      </c>
      <c r="J46" s="16"/>
      <c r="L46">
        <f t="shared" si="2"/>
        <v>0.30780329903182624</v>
      </c>
      <c r="M46">
        <f t="shared" si="3"/>
        <v>-2.6798019555311858E-2</v>
      </c>
    </row>
    <row r="47" spans="2:13" x14ac:dyDescent="0.25">
      <c r="B47" s="9" t="s">
        <v>78</v>
      </c>
      <c r="C47" s="14">
        <v>1.7321661389457999E-2</v>
      </c>
      <c r="D47" s="15">
        <v>0.13047908789939297</v>
      </c>
      <c r="E47" s="12">
        <v>5369</v>
      </c>
      <c r="F47" s="13">
        <v>0</v>
      </c>
      <c r="H47" s="9" t="s">
        <v>78</v>
      </c>
      <c r="I47" s="20">
        <v>5.8194271218997375E-2</v>
      </c>
      <c r="J47" s="16"/>
      <c r="L47">
        <f t="shared" si="2"/>
        <v>0.43827904286263536</v>
      </c>
      <c r="M47">
        <f t="shared" si="3"/>
        <v>-7.725540368882693E-3</v>
      </c>
    </row>
    <row r="48" spans="2:13" x14ac:dyDescent="0.25">
      <c r="B48" s="9" t="s">
        <v>79</v>
      </c>
      <c r="C48" s="14">
        <v>2.9055690072639227E-2</v>
      </c>
      <c r="D48" s="15">
        <v>0.16797830941687322</v>
      </c>
      <c r="E48" s="12">
        <v>5369</v>
      </c>
      <c r="F48" s="13">
        <v>0</v>
      </c>
      <c r="H48" s="9" t="s">
        <v>79</v>
      </c>
      <c r="I48" s="20">
        <v>7.1836793049208522E-2</v>
      </c>
      <c r="J48" s="16"/>
      <c r="L48">
        <f t="shared" si="2"/>
        <v>0.41522935727052945</v>
      </c>
      <c r="M48">
        <f t="shared" si="3"/>
        <v>-1.2425816177671706E-2</v>
      </c>
    </row>
    <row r="49" spans="2:13" x14ac:dyDescent="0.25">
      <c r="B49" s="9" t="s">
        <v>61</v>
      </c>
      <c r="C49" s="14">
        <v>0.23617060905196499</v>
      </c>
      <c r="D49" s="15">
        <v>0.42476776940041705</v>
      </c>
      <c r="E49" s="12">
        <v>5369</v>
      </c>
      <c r="F49" s="13">
        <v>0</v>
      </c>
      <c r="H49" s="9" t="s">
        <v>61</v>
      </c>
      <c r="I49" s="20">
        <v>4.6017254035692352E-2</v>
      </c>
      <c r="J49" s="16"/>
      <c r="L49">
        <f t="shared" si="2"/>
        <v>8.2749524929349283E-2</v>
      </c>
      <c r="M49">
        <f t="shared" si="3"/>
        <v>-2.5585563913780758E-2</v>
      </c>
    </row>
    <row r="50" spans="2:13" x14ac:dyDescent="0.25">
      <c r="B50" s="9" t="s">
        <v>62</v>
      </c>
      <c r="C50" s="14">
        <v>9.6852300242130748E-2</v>
      </c>
      <c r="D50" s="15">
        <v>0.29578408890484897</v>
      </c>
      <c r="E50" s="12">
        <v>5369</v>
      </c>
      <c r="F50" s="13">
        <v>0</v>
      </c>
      <c r="H50" s="9" t="s">
        <v>62</v>
      </c>
      <c r="I50" s="20">
        <v>7.9011384275904678E-2</v>
      </c>
      <c r="J50" s="16"/>
      <c r="L50">
        <f t="shared" si="2"/>
        <v>0.24125351105827705</v>
      </c>
      <c r="M50">
        <f t="shared" si="3"/>
        <v>-2.5871690193917111E-2</v>
      </c>
    </row>
    <row r="51" spans="2:13" x14ac:dyDescent="0.25">
      <c r="B51" s="9" t="s">
        <v>63</v>
      </c>
      <c r="C51" s="14">
        <v>3.9299683367479979E-2</v>
      </c>
      <c r="D51" s="15">
        <v>0.19432511839982713</v>
      </c>
      <c r="E51" s="12">
        <v>5369</v>
      </c>
      <c r="F51" s="13">
        <v>0</v>
      </c>
      <c r="H51" s="9" t="s">
        <v>63</v>
      </c>
      <c r="I51" s="20">
        <v>7.6319748134604251E-2</v>
      </c>
      <c r="J51" s="16"/>
      <c r="L51">
        <f t="shared" si="2"/>
        <v>0.37730791985095069</v>
      </c>
      <c r="M51">
        <f t="shared" si="3"/>
        <v>-1.5434658993515045E-2</v>
      </c>
    </row>
    <row r="52" spans="2:13" x14ac:dyDescent="0.25">
      <c r="B52" s="9" t="s">
        <v>64</v>
      </c>
      <c r="C52" s="14">
        <v>6.51890482398957E-3</v>
      </c>
      <c r="D52" s="15">
        <v>8.0483633046527975E-2</v>
      </c>
      <c r="E52" s="12">
        <v>5369</v>
      </c>
      <c r="F52" s="13">
        <v>0</v>
      </c>
      <c r="H52" s="9" t="s">
        <v>64</v>
      </c>
      <c r="I52" s="20">
        <v>5.6223538143369564E-3</v>
      </c>
      <c r="J52" s="16"/>
      <c r="L52">
        <f t="shared" si="2"/>
        <v>6.9401715771272132E-2</v>
      </c>
      <c r="M52">
        <f t="shared" si="3"/>
        <v>-4.5539183576950214E-4</v>
      </c>
    </row>
    <row r="53" spans="2:13" x14ac:dyDescent="0.25">
      <c r="B53" s="9" t="s">
        <v>65</v>
      </c>
      <c r="C53" s="14">
        <v>5.0661203203576081E-2</v>
      </c>
      <c r="D53" s="15">
        <v>0.21932534099551637</v>
      </c>
      <c r="E53" s="12">
        <v>5369</v>
      </c>
      <c r="F53" s="13">
        <v>0</v>
      </c>
      <c r="H53" s="9" t="s">
        <v>65</v>
      </c>
      <c r="I53" s="20">
        <v>-3.8159656767542066E-3</v>
      </c>
      <c r="J53" s="16"/>
      <c r="L53">
        <f t="shared" si="2"/>
        <v>-1.6517217060933908E-2</v>
      </c>
      <c r="M53">
        <f t="shared" si="3"/>
        <v>8.8143673544713026E-4</v>
      </c>
    </row>
    <row r="54" spans="2:13" ht="15.75" thickBot="1" x14ac:dyDescent="0.3">
      <c r="B54" s="51" t="s">
        <v>66</v>
      </c>
      <c r="C54" s="52">
        <v>0.33097411063512761</v>
      </c>
      <c r="D54" s="53">
        <v>0.47060758469317998</v>
      </c>
      <c r="E54" s="54">
        <v>5369</v>
      </c>
      <c r="F54" s="55">
        <v>0</v>
      </c>
      <c r="H54" s="51" t="s">
        <v>66</v>
      </c>
      <c r="I54" s="56">
        <v>-5.9117823130086553E-2</v>
      </c>
      <c r="J54" s="16"/>
      <c r="L54">
        <f t="shared" si="2"/>
        <v>-8.4043172025600715E-2</v>
      </c>
      <c r="M54">
        <f t="shared" si="3"/>
        <v>4.1577036940281871E-2</v>
      </c>
    </row>
    <row r="55" spans="2:13" s="31" customFormat="1" ht="36" x14ac:dyDescent="0.25">
      <c r="B55" s="37" t="s">
        <v>75</v>
      </c>
      <c r="C55" s="46"/>
      <c r="D55" s="47"/>
      <c r="E55" s="48"/>
      <c r="F55" s="48"/>
      <c r="H55" s="45" t="s">
        <v>76</v>
      </c>
      <c r="I55" s="49"/>
      <c r="J55" s="50"/>
    </row>
    <row r="56" spans="2:13" s="31" customFormat="1" x14ac:dyDescent="0.25">
      <c r="B56" s="45"/>
      <c r="C56" s="46"/>
      <c r="D56" s="47"/>
      <c r="E56" s="48"/>
      <c r="F56" s="48"/>
      <c r="H56" s="45"/>
      <c r="I56" s="49"/>
      <c r="J56" s="50"/>
    </row>
    <row r="57" spans="2:13" s="31" customFormat="1" x14ac:dyDescent="0.25">
      <c r="B57" s="45"/>
      <c r="C57" s="46"/>
      <c r="D57" s="47"/>
      <c r="E57" s="48"/>
      <c r="F57" s="48"/>
      <c r="H57" s="45"/>
      <c r="I57" s="49"/>
      <c r="J57" s="50"/>
    </row>
    <row r="58" spans="2:13" s="31" customFormat="1" x14ac:dyDescent="0.25">
      <c r="B58" s="45"/>
      <c r="C58" s="46"/>
      <c r="D58" s="47"/>
      <c r="E58" s="48"/>
      <c r="F58" s="48"/>
      <c r="H58" s="45"/>
      <c r="I58" s="49"/>
      <c r="J58" s="50"/>
    </row>
    <row r="59" spans="2:13" s="31" customFormat="1" x14ac:dyDescent="0.25">
      <c r="B59" s="45"/>
      <c r="C59" s="46"/>
      <c r="D59" s="47"/>
      <c r="E59" s="48"/>
      <c r="F59" s="48"/>
      <c r="H59" s="45"/>
      <c r="I59" s="49"/>
      <c r="J59" s="50"/>
    </row>
    <row r="60" spans="2:13" s="31" customFormat="1" x14ac:dyDescent="0.25">
      <c r="B60" s="45"/>
      <c r="C60" s="46"/>
      <c r="D60" s="47"/>
      <c r="E60" s="48"/>
      <c r="F60" s="48"/>
      <c r="H60" s="45"/>
      <c r="I60" s="49"/>
      <c r="J60" s="50"/>
    </row>
    <row r="61" spans="2:13" s="31" customFormat="1" x14ac:dyDescent="0.25">
      <c r="B61" s="45"/>
      <c r="C61" s="46"/>
      <c r="D61" s="47"/>
      <c r="E61" s="48"/>
      <c r="F61" s="48"/>
      <c r="H61" s="45"/>
      <c r="I61" s="49"/>
      <c r="J61" s="50"/>
    </row>
    <row r="62" spans="2:13" s="31" customFormat="1" x14ac:dyDescent="0.25">
      <c r="B62" s="45"/>
      <c r="C62" s="46"/>
      <c r="D62" s="47"/>
      <c r="E62" s="48"/>
      <c r="F62" s="48"/>
      <c r="H62" s="45"/>
      <c r="I62" s="49"/>
      <c r="J62" s="50"/>
    </row>
    <row r="63" spans="2:13" s="31" customFormat="1" x14ac:dyDescent="0.25">
      <c r="B63" s="45"/>
      <c r="C63" s="46"/>
      <c r="D63" s="47"/>
      <c r="E63" s="48"/>
      <c r="F63" s="48"/>
      <c r="H63" s="45"/>
      <c r="I63" s="49"/>
      <c r="J63" s="50"/>
    </row>
    <row r="64" spans="2:13" s="31" customFormat="1" x14ac:dyDescent="0.25">
      <c r="B64" s="45"/>
      <c r="C64" s="46"/>
      <c r="D64" s="47"/>
      <c r="E64" s="48"/>
      <c r="F64" s="48"/>
      <c r="H64" s="45"/>
      <c r="I64" s="49"/>
      <c r="J64" s="50"/>
    </row>
    <row r="65" spans="2:10" s="31" customFormat="1" x14ac:dyDescent="0.25">
      <c r="B65" s="45"/>
      <c r="C65" s="46"/>
      <c r="D65" s="47"/>
      <c r="E65" s="48"/>
      <c r="F65" s="48"/>
      <c r="H65" s="45"/>
      <c r="I65" s="49"/>
      <c r="J65" s="50"/>
    </row>
    <row r="66" spans="2:10" s="31" customFormat="1" x14ac:dyDescent="0.25">
      <c r="B66" s="45"/>
      <c r="C66" s="46"/>
      <c r="D66" s="47"/>
      <c r="E66" s="48"/>
      <c r="F66" s="48"/>
      <c r="H66" s="45"/>
      <c r="I66" s="49"/>
      <c r="J66" s="50"/>
    </row>
    <row r="67" spans="2:10" s="31" customFormat="1" x14ac:dyDescent="0.25">
      <c r="B67" s="45"/>
      <c r="C67" s="46"/>
      <c r="D67" s="47"/>
      <c r="E67" s="48"/>
      <c r="F67" s="48"/>
      <c r="H67" s="45"/>
      <c r="I67" s="49"/>
      <c r="J67" s="50"/>
    </row>
    <row r="68" spans="2:10" s="31" customFormat="1" x14ac:dyDescent="0.25">
      <c r="B68" s="45"/>
      <c r="C68" s="46"/>
      <c r="D68" s="47"/>
      <c r="E68" s="48"/>
      <c r="F68" s="48"/>
      <c r="H68" s="45"/>
      <c r="I68" s="49"/>
      <c r="J68" s="50"/>
    </row>
    <row r="69" spans="2:10" s="31" customFormat="1" x14ac:dyDescent="0.25">
      <c r="B69" s="45"/>
      <c r="C69" s="46"/>
      <c r="D69" s="47"/>
      <c r="E69" s="48"/>
      <c r="F69" s="48"/>
      <c r="H69" s="45"/>
      <c r="I69" s="49"/>
      <c r="J69" s="50"/>
    </row>
    <row r="70" spans="2:10" s="31" customFormat="1" x14ac:dyDescent="0.25">
      <c r="B70" s="45"/>
      <c r="C70" s="46"/>
      <c r="D70" s="47"/>
      <c r="E70" s="48"/>
      <c r="F70" s="48"/>
      <c r="H70" s="45"/>
      <c r="I70" s="49"/>
      <c r="J70" s="50"/>
    </row>
    <row r="71" spans="2:10" s="31" customFormat="1" x14ac:dyDescent="0.25">
      <c r="B71" s="45"/>
      <c r="C71" s="46"/>
      <c r="D71" s="47"/>
      <c r="E71" s="48"/>
      <c r="F71" s="48"/>
      <c r="H71" s="45"/>
      <c r="I71" s="49"/>
      <c r="J71" s="50"/>
    </row>
    <row r="72" spans="2:10" s="31" customFormat="1" x14ac:dyDescent="0.25">
      <c r="B72" s="45"/>
      <c r="C72" s="46"/>
      <c r="D72" s="47"/>
      <c r="E72" s="48"/>
      <c r="F72" s="48"/>
      <c r="H72" s="45"/>
      <c r="I72" s="49"/>
      <c r="J72" s="50"/>
    </row>
    <row r="73" spans="2:10" s="31" customFormat="1" x14ac:dyDescent="0.25">
      <c r="B73" s="45"/>
      <c r="C73" s="46"/>
      <c r="D73" s="47"/>
      <c r="E73" s="48"/>
      <c r="F73" s="48"/>
      <c r="H73" s="45"/>
      <c r="I73" s="49"/>
      <c r="J73" s="50"/>
    </row>
    <row r="74" spans="2:10" s="31" customFormat="1" x14ac:dyDescent="0.25">
      <c r="B74" s="45"/>
      <c r="C74" s="46"/>
      <c r="D74" s="47"/>
      <c r="E74" s="48"/>
      <c r="F74" s="48"/>
      <c r="H74" s="45"/>
      <c r="I74" s="49"/>
      <c r="J74" s="50"/>
    </row>
    <row r="75" spans="2:10" s="31" customFormat="1" x14ac:dyDescent="0.25">
      <c r="B75" s="45"/>
      <c r="C75" s="46"/>
      <c r="D75" s="47"/>
      <c r="E75" s="48"/>
      <c r="F75" s="48"/>
      <c r="H75" s="45"/>
      <c r="I75" s="49"/>
      <c r="J75" s="50"/>
    </row>
    <row r="76" spans="2:10" s="31" customFormat="1" x14ac:dyDescent="0.25">
      <c r="B76" s="45"/>
      <c r="C76" s="46"/>
      <c r="D76" s="47"/>
      <c r="E76" s="48"/>
      <c r="F76" s="48"/>
      <c r="H76" s="45"/>
      <c r="I76" s="49"/>
      <c r="J76" s="50"/>
    </row>
    <row r="77" spans="2:10" s="31" customFormat="1" x14ac:dyDescent="0.25">
      <c r="B77" s="45"/>
      <c r="C77" s="46"/>
      <c r="D77" s="47"/>
      <c r="E77" s="48"/>
      <c r="F77" s="48"/>
      <c r="H77" s="45"/>
      <c r="I77" s="49"/>
      <c r="J77" s="50"/>
    </row>
    <row r="78" spans="2:10" s="31" customFormat="1" x14ac:dyDescent="0.25">
      <c r="B78" s="45"/>
      <c r="C78" s="46"/>
      <c r="D78" s="47"/>
      <c r="E78" s="48"/>
      <c r="F78" s="48"/>
      <c r="H78" s="45"/>
      <c r="I78" s="49"/>
      <c r="J78" s="50"/>
    </row>
    <row r="79" spans="2:10" s="31" customFormat="1" x14ac:dyDescent="0.25">
      <c r="B79" s="45"/>
      <c r="C79" s="46"/>
      <c r="D79" s="47"/>
      <c r="E79" s="48"/>
      <c r="F79" s="48"/>
      <c r="H79" s="45"/>
      <c r="I79" s="49"/>
      <c r="J79" s="50"/>
    </row>
    <row r="80" spans="2:10" s="31" customFormat="1" x14ac:dyDescent="0.25">
      <c r="B80" s="45"/>
      <c r="C80" s="46"/>
      <c r="D80" s="47"/>
      <c r="E80" s="48"/>
      <c r="F80" s="48"/>
      <c r="H80" s="45"/>
      <c r="I80" s="49"/>
      <c r="J80" s="50"/>
    </row>
    <row r="81" spans="2:10" s="31" customFormat="1" x14ac:dyDescent="0.25">
      <c r="B81" s="45"/>
      <c r="C81" s="46"/>
      <c r="D81" s="47"/>
      <c r="E81" s="48"/>
      <c r="F81" s="48"/>
      <c r="H81" s="45"/>
      <c r="I81" s="49"/>
      <c r="J81" s="50"/>
    </row>
    <row r="82" spans="2:10" s="31" customFormat="1" x14ac:dyDescent="0.25">
      <c r="B82" s="45"/>
      <c r="C82" s="46"/>
      <c r="D82" s="47"/>
      <c r="E82" s="48"/>
      <c r="F82" s="48"/>
      <c r="H82" s="45"/>
      <c r="I82" s="49"/>
      <c r="J82" s="50"/>
    </row>
    <row r="83" spans="2:10" s="31" customFormat="1" x14ac:dyDescent="0.25">
      <c r="B83" s="45"/>
      <c r="C83" s="46"/>
      <c r="D83" s="47"/>
      <c r="E83" s="48"/>
      <c r="F83" s="48"/>
      <c r="H83" s="45"/>
      <c r="I83" s="49"/>
      <c r="J83" s="50"/>
    </row>
    <row r="84" spans="2:10" s="31" customFormat="1" x14ac:dyDescent="0.25">
      <c r="B84" s="45"/>
      <c r="C84" s="46"/>
      <c r="D84" s="47"/>
      <c r="E84" s="48"/>
      <c r="F84" s="48"/>
      <c r="H84" s="45"/>
      <c r="I84" s="49"/>
      <c r="J84" s="50"/>
    </row>
    <row r="85" spans="2:10" s="31" customFormat="1" x14ac:dyDescent="0.25">
      <c r="B85" s="45"/>
      <c r="C85" s="46"/>
      <c r="D85" s="47"/>
      <c r="E85" s="48"/>
      <c r="F85" s="48"/>
      <c r="H85" s="45"/>
      <c r="I85" s="49"/>
      <c r="J85" s="50"/>
    </row>
    <row r="86" spans="2:10" s="31" customFormat="1" x14ac:dyDescent="0.25">
      <c r="B86" s="45"/>
      <c r="C86" s="46"/>
      <c r="D86" s="47"/>
      <c r="E86" s="48"/>
      <c r="F86" s="48"/>
      <c r="H86" s="45"/>
      <c r="I86" s="49"/>
      <c r="J86" s="50"/>
    </row>
    <row r="87" spans="2:10" s="31" customFormat="1" x14ac:dyDescent="0.25">
      <c r="B87" s="45"/>
      <c r="C87" s="46"/>
      <c r="D87" s="47"/>
      <c r="E87" s="48"/>
      <c r="F87" s="48"/>
      <c r="H87" s="45"/>
      <c r="I87" s="49"/>
      <c r="J87" s="50"/>
    </row>
    <row r="88" spans="2:10" s="31" customFormat="1" x14ac:dyDescent="0.25">
      <c r="B88" s="45"/>
      <c r="C88" s="46"/>
      <c r="D88" s="47"/>
      <c r="E88" s="48"/>
      <c r="F88" s="48"/>
      <c r="H88" s="45"/>
      <c r="I88" s="49"/>
      <c r="J88" s="50"/>
    </row>
    <row r="89" spans="2:10" s="31" customFormat="1" x14ac:dyDescent="0.25">
      <c r="B89" s="45"/>
      <c r="C89" s="46"/>
      <c r="D89" s="47"/>
      <c r="E89" s="48"/>
      <c r="F89" s="48"/>
      <c r="H89" s="45"/>
      <c r="I89" s="49"/>
      <c r="J89" s="50"/>
    </row>
    <row r="90" spans="2:10" s="31" customFormat="1" x14ac:dyDescent="0.25">
      <c r="B90" s="45"/>
      <c r="C90" s="46"/>
      <c r="D90" s="47"/>
      <c r="E90" s="48"/>
      <c r="F90" s="48"/>
      <c r="H90" s="45"/>
      <c r="I90" s="49"/>
      <c r="J90" s="50"/>
    </row>
    <row r="91" spans="2:10" s="31" customFormat="1" x14ac:dyDescent="0.25">
      <c r="B91" s="45"/>
      <c r="C91" s="46"/>
      <c r="D91" s="47"/>
      <c r="E91" s="48"/>
      <c r="F91" s="48"/>
      <c r="H91" s="45"/>
      <c r="I91" s="49"/>
      <c r="J91" s="50"/>
    </row>
    <row r="92" spans="2:10" s="31" customFormat="1" x14ac:dyDescent="0.25">
      <c r="B92" s="45"/>
      <c r="C92" s="46"/>
      <c r="D92" s="47"/>
      <c r="E92" s="48"/>
      <c r="F92" s="48"/>
      <c r="H92" s="45"/>
      <c r="I92" s="49"/>
      <c r="J92" s="50"/>
    </row>
    <row r="93" spans="2:10" s="31" customFormat="1" x14ac:dyDescent="0.25">
      <c r="B93" s="45"/>
      <c r="C93" s="46"/>
      <c r="D93" s="47"/>
      <c r="E93" s="48"/>
      <c r="F93" s="48"/>
      <c r="H93" s="45"/>
      <c r="I93" s="49"/>
      <c r="J93" s="50"/>
    </row>
    <row r="94" spans="2:10" s="31" customFormat="1" x14ac:dyDescent="0.25">
      <c r="B94" s="45"/>
      <c r="C94" s="46"/>
      <c r="D94" s="47"/>
      <c r="E94" s="48"/>
      <c r="F94" s="48"/>
      <c r="H94" s="45"/>
      <c r="I94" s="49"/>
      <c r="J94" s="50"/>
    </row>
    <row r="95" spans="2:10" s="31" customFormat="1" x14ac:dyDescent="0.25">
      <c r="B95" s="45"/>
      <c r="C95" s="46"/>
      <c r="D95" s="47"/>
      <c r="E95" s="48"/>
      <c r="F95" s="48"/>
      <c r="H95" s="45"/>
      <c r="I95" s="49"/>
      <c r="J95" s="50"/>
    </row>
    <row r="96" spans="2:10" s="31" customFormat="1" x14ac:dyDescent="0.25">
      <c r="B96" s="45"/>
      <c r="C96" s="46"/>
      <c r="D96" s="47"/>
      <c r="E96" s="48"/>
      <c r="F96" s="48"/>
      <c r="H96" s="45"/>
      <c r="I96" s="49"/>
      <c r="J96" s="50"/>
    </row>
    <row r="97" spans="2:10" s="31" customFormat="1" x14ac:dyDescent="0.25">
      <c r="B97" s="45"/>
      <c r="C97" s="46"/>
      <c r="D97" s="47"/>
      <c r="E97" s="48"/>
      <c r="F97" s="48"/>
      <c r="H97" s="45"/>
      <c r="I97" s="49"/>
      <c r="J97" s="50"/>
    </row>
    <row r="98" spans="2:10" s="31" customFormat="1" x14ac:dyDescent="0.25">
      <c r="B98" s="45"/>
      <c r="C98" s="46"/>
      <c r="D98" s="47"/>
      <c r="E98" s="48"/>
      <c r="F98" s="48"/>
      <c r="H98" s="45"/>
      <c r="I98" s="49"/>
      <c r="J98" s="50"/>
    </row>
    <row r="99" spans="2:10" s="31" customFormat="1" x14ac:dyDescent="0.25">
      <c r="B99" s="45"/>
      <c r="C99" s="46"/>
      <c r="D99" s="47"/>
      <c r="E99" s="48"/>
      <c r="F99" s="48"/>
      <c r="H99" s="45"/>
      <c r="I99" s="49"/>
      <c r="J99" s="50"/>
    </row>
    <row r="100" spans="2:10" s="31" customFormat="1" x14ac:dyDescent="0.25">
      <c r="B100" s="45"/>
      <c r="C100" s="46"/>
      <c r="D100" s="47"/>
      <c r="E100" s="48"/>
      <c r="F100" s="48"/>
      <c r="H100" s="45"/>
      <c r="I100" s="49"/>
      <c r="J100" s="50"/>
    </row>
    <row r="101" spans="2:10" s="31" customFormat="1" x14ac:dyDescent="0.25">
      <c r="B101" s="45"/>
      <c r="C101" s="46"/>
      <c r="D101" s="47"/>
      <c r="E101" s="48"/>
      <c r="F101" s="48"/>
      <c r="H101" s="45"/>
      <c r="I101" s="49"/>
      <c r="J101" s="50"/>
    </row>
    <row r="102" spans="2:10" s="31" customFormat="1" x14ac:dyDescent="0.25">
      <c r="B102" s="45"/>
      <c r="C102" s="46"/>
      <c r="D102" s="47"/>
      <c r="E102" s="48"/>
      <c r="F102" s="48"/>
      <c r="H102" s="45"/>
      <c r="I102" s="49"/>
      <c r="J102" s="50"/>
    </row>
    <row r="103" spans="2:10" s="31" customFormat="1" x14ac:dyDescent="0.25">
      <c r="B103" s="45"/>
      <c r="C103" s="46"/>
      <c r="D103" s="47"/>
      <c r="E103" s="48"/>
      <c r="F103" s="48"/>
      <c r="H103" s="45"/>
      <c r="I103" s="49"/>
      <c r="J103" s="50"/>
    </row>
    <row r="104" spans="2:10" s="31" customFormat="1" x14ac:dyDescent="0.25">
      <c r="B104" s="45"/>
      <c r="C104" s="46"/>
      <c r="D104" s="47"/>
      <c r="E104" s="48"/>
      <c r="F104" s="48"/>
      <c r="H104" s="45"/>
      <c r="I104" s="49"/>
      <c r="J104" s="50"/>
    </row>
    <row r="105" spans="2:10" s="31" customFormat="1" x14ac:dyDescent="0.25">
      <c r="B105" s="45"/>
      <c r="C105" s="46"/>
      <c r="D105" s="47"/>
      <c r="E105" s="48"/>
      <c r="F105" s="48"/>
      <c r="H105" s="45"/>
      <c r="I105" s="49"/>
      <c r="J105" s="50"/>
    </row>
    <row r="106" spans="2:10" s="31" customFormat="1" x14ac:dyDescent="0.25">
      <c r="B106" s="45"/>
      <c r="C106" s="46"/>
      <c r="D106" s="47"/>
      <c r="E106" s="48"/>
      <c r="F106" s="48"/>
      <c r="H106" s="45"/>
      <c r="I106" s="49"/>
      <c r="J106" s="50"/>
    </row>
    <row r="107" spans="2:10" s="31" customFormat="1" x14ac:dyDescent="0.25">
      <c r="B107" s="45"/>
      <c r="C107" s="46"/>
      <c r="D107" s="47"/>
      <c r="E107" s="48"/>
      <c r="F107" s="48"/>
      <c r="H107" s="45"/>
      <c r="I107" s="49"/>
      <c r="J107" s="50"/>
    </row>
    <row r="108" spans="2:10" s="31" customFormat="1" x14ac:dyDescent="0.25">
      <c r="B108" s="45"/>
      <c r="C108" s="46"/>
      <c r="D108" s="47"/>
      <c r="E108" s="48"/>
      <c r="F108" s="48"/>
      <c r="H108" s="45"/>
      <c r="I108" s="49"/>
      <c r="J108" s="50"/>
    </row>
    <row r="109" spans="2:10" s="31" customFormat="1" x14ac:dyDescent="0.25">
      <c r="B109" s="45"/>
      <c r="C109" s="46"/>
      <c r="D109" s="47"/>
      <c r="E109" s="48"/>
      <c r="F109" s="48"/>
      <c r="H109" s="45"/>
      <c r="I109" s="49"/>
      <c r="J109" s="50"/>
    </row>
    <row r="110" spans="2:10" s="31" customFormat="1" x14ac:dyDescent="0.25">
      <c r="B110" s="45"/>
      <c r="C110" s="46"/>
      <c r="D110" s="47"/>
      <c r="E110" s="48"/>
      <c r="F110" s="48"/>
      <c r="H110" s="45"/>
      <c r="I110" s="49"/>
      <c r="J110" s="50"/>
    </row>
    <row r="111" spans="2:10" s="31" customFormat="1" x14ac:dyDescent="0.25">
      <c r="B111" s="45"/>
      <c r="C111" s="46"/>
      <c r="D111" s="47"/>
      <c r="E111" s="48"/>
      <c r="F111" s="48"/>
      <c r="H111" s="45"/>
      <c r="I111" s="49"/>
      <c r="J111" s="50"/>
    </row>
    <row r="112" spans="2:10" s="31" customFormat="1" x14ac:dyDescent="0.25">
      <c r="B112" s="45"/>
      <c r="C112" s="46"/>
      <c r="D112" s="47"/>
      <c r="E112" s="48"/>
      <c r="F112" s="48"/>
      <c r="H112" s="45"/>
      <c r="I112" s="49"/>
      <c r="J112" s="50"/>
    </row>
    <row r="113" spans="2:10" s="31" customFormat="1" x14ac:dyDescent="0.25">
      <c r="B113" s="45"/>
      <c r="C113" s="46"/>
      <c r="D113" s="47"/>
      <c r="E113" s="48"/>
      <c r="F113" s="48"/>
      <c r="H113" s="45"/>
      <c r="I113" s="49"/>
      <c r="J113" s="50"/>
    </row>
    <row r="114" spans="2:10" s="31" customFormat="1" x14ac:dyDescent="0.25">
      <c r="B114" s="45"/>
      <c r="C114" s="46"/>
      <c r="D114" s="47"/>
      <c r="E114" s="48"/>
      <c r="F114" s="48"/>
      <c r="H114" s="45"/>
      <c r="I114" s="49"/>
      <c r="J114" s="50"/>
    </row>
    <row r="115" spans="2:10" s="31" customFormat="1" x14ac:dyDescent="0.25">
      <c r="B115" s="45"/>
      <c r="C115" s="46"/>
      <c r="D115" s="47"/>
      <c r="E115" s="48"/>
      <c r="F115" s="48"/>
      <c r="H115" s="45"/>
      <c r="I115" s="49"/>
      <c r="J115" s="50"/>
    </row>
    <row r="116" spans="2:10" s="31" customFormat="1" x14ac:dyDescent="0.25">
      <c r="B116" s="45"/>
      <c r="C116" s="46"/>
      <c r="D116" s="47"/>
      <c r="E116" s="48"/>
      <c r="F116" s="48"/>
      <c r="H116" s="45"/>
      <c r="I116" s="49"/>
      <c r="J116" s="50"/>
    </row>
    <row r="117" spans="2:10" s="31" customFormat="1" x14ac:dyDescent="0.25">
      <c r="B117" s="45"/>
      <c r="C117" s="46"/>
      <c r="D117" s="47"/>
      <c r="E117" s="48"/>
      <c r="F117" s="48"/>
      <c r="H117" s="45"/>
      <c r="I117" s="49"/>
      <c r="J117" s="50"/>
    </row>
    <row r="118" spans="2:10" s="31" customFormat="1" x14ac:dyDescent="0.25">
      <c r="B118" s="45"/>
      <c r="C118" s="46"/>
      <c r="D118" s="47"/>
      <c r="E118" s="48"/>
      <c r="F118" s="48"/>
      <c r="H118" s="45"/>
      <c r="I118" s="49"/>
      <c r="J118" s="50"/>
    </row>
    <row r="119" spans="2:10" s="31" customFormat="1" x14ac:dyDescent="0.25">
      <c r="B119" s="45"/>
      <c r="C119" s="46"/>
      <c r="D119" s="47"/>
      <c r="E119" s="48"/>
      <c r="F119" s="48"/>
      <c r="H119" s="45"/>
      <c r="I119" s="49"/>
      <c r="J119" s="50"/>
    </row>
    <row r="120" spans="2:10" s="31" customFormat="1" x14ac:dyDescent="0.25">
      <c r="B120" s="45"/>
      <c r="C120" s="46"/>
      <c r="D120" s="47"/>
      <c r="E120" s="48"/>
      <c r="F120" s="48"/>
      <c r="H120" s="45"/>
      <c r="I120" s="49"/>
      <c r="J120" s="50"/>
    </row>
    <row r="121" spans="2:10" s="31" customFormat="1" x14ac:dyDescent="0.25">
      <c r="B121" s="45"/>
      <c r="C121" s="46"/>
      <c r="D121" s="47"/>
      <c r="E121" s="48"/>
      <c r="F121" s="48"/>
      <c r="H121" s="45"/>
      <c r="I121" s="49"/>
      <c r="J121" s="50"/>
    </row>
    <row r="122" spans="2:10" s="31" customFormat="1" x14ac:dyDescent="0.25">
      <c r="B122" s="45"/>
      <c r="C122" s="46"/>
      <c r="D122" s="47"/>
      <c r="E122" s="48"/>
      <c r="F122" s="48"/>
      <c r="H122" s="45"/>
      <c r="I122" s="49"/>
      <c r="J122" s="50"/>
    </row>
    <row r="123" spans="2:10" s="31" customFormat="1" x14ac:dyDescent="0.25">
      <c r="B123" s="45"/>
      <c r="C123" s="46"/>
      <c r="D123" s="47"/>
      <c r="E123" s="48"/>
      <c r="F123" s="48"/>
      <c r="H123" s="45"/>
      <c r="I123" s="49"/>
      <c r="J123" s="50"/>
    </row>
    <row r="124" spans="2:10" s="31" customFormat="1" x14ac:dyDescent="0.25">
      <c r="B124" s="45"/>
      <c r="C124" s="46"/>
      <c r="D124" s="47"/>
      <c r="E124" s="48"/>
      <c r="F124" s="48"/>
      <c r="H124" s="45"/>
      <c r="I124" s="49"/>
      <c r="J124" s="50"/>
    </row>
    <row r="125" spans="2:10" s="31" customFormat="1" x14ac:dyDescent="0.25">
      <c r="B125" s="45"/>
      <c r="C125" s="46"/>
      <c r="D125" s="47"/>
      <c r="E125" s="48"/>
      <c r="F125" s="48"/>
      <c r="H125" s="45"/>
      <c r="I125" s="49"/>
      <c r="J125" s="50"/>
    </row>
    <row r="126" spans="2:10" s="31" customFormat="1" x14ac:dyDescent="0.25">
      <c r="B126" s="45"/>
      <c r="C126" s="46"/>
      <c r="D126" s="47"/>
      <c r="E126" s="48"/>
      <c r="F126" s="48"/>
      <c r="H126" s="45"/>
      <c r="I126" s="49"/>
      <c r="J126" s="50"/>
    </row>
    <row r="127" spans="2:10" s="31" customFormat="1" x14ac:dyDescent="0.25">
      <c r="B127" s="45"/>
      <c r="C127" s="46"/>
      <c r="D127" s="47"/>
      <c r="E127" s="48"/>
      <c r="F127" s="48"/>
      <c r="H127" s="45"/>
      <c r="I127" s="49"/>
      <c r="J127" s="50"/>
    </row>
    <row r="128" spans="2:10" s="31" customFormat="1" x14ac:dyDescent="0.25">
      <c r="B128" s="69"/>
      <c r="C128" s="70"/>
      <c r="D128" s="70"/>
      <c r="E128" s="70"/>
      <c r="F128" s="70"/>
      <c r="H128" s="69"/>
      <c r="I128" s="70"/>
      <c r="J128" s="50"/>
    </row>
  </sheetData>
  <mergeCells count="4">
    <mergeCell ref="H128:I128"/>
    <mergeCell ref="B128:F128"/>
    <mergeCell ref="L5:M5"/>
    <mergeCell ref="B5:F5"/>
  </mergeCells>
  <pageMargins left="0.45" right="0.45" top="0.5" bottom="0.5" header="0" footer="0"/>
  <pageSetup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1"/>
  <sheetViews>
    <sheetView tabSelected="1" workbookViewId="0">
      <selection activeCell="J67" sqref="J67"/>
    </sheetView>
  </sheetViews>
  <sheetFormatPr defaultRowHeight="15" x14ac:dyDescent="0.25"/>
  <cols>
    <col min="2" max="2" width="31.140625" customWidth="1"/>
    <col min="3" max="3" width="9.85546875" customWidth="1"/>
    <col min="4" max="4" width="11.140625" customWidth="1"/>
    <col min="5" max="5" width="10.42578125" bestFit="1" customWidth="1"/>
    <col min="7" max="7" width="13" customWidth="1"/>
  </cols>
  <sheetData>
    <row r="1" spans="1:6" x14ac:dyDescent="0.25">
      <c r="A1" t="s">
        <v>72</v>
      </c>
    </row>
    <row r="4" spans="1:6" x14ac:dyDescent="0.25">
      <c r="C4" s="80" t="s">
        <v>9</v>
      </c>
      <c r="D4" s="80"/>
      <c r="E4" s="80"/>
    </row>
    <row r="5" spans="1:6" ht="15.75" thickBot="1" x14ac:dyDescent="0.3">
      <c r="C5" s="33" t="s">
        <v>20</v>
      </c>
      <c r="D5" s="33"/>
      <c r="E5" s="33"/>
      <c r="F5" s="31"/>
    </row>
    <row r="6" spans="1:6" x14ac:dyDescent="0.25">
      <c r="C6" s="34" t="s">
        <v>10</v>
      </c>
      <c r="D6" s="22" t="s">
        <v>11</v>
      </c>
      <c r="E6" s="24">
        <v>29233</v>
      </c>
      <c r="F6" s="31"/>
    </row>
    <row r="7" spans="1:6" x14ac:dyDescent="0.25">
      <c r="C7" s="35"/>
      <c r="D7" s="25" t="s">
        <v>12</v>
      </c>
      <c r="E7" s="26">
        <v>0</v>
      </c>
      <c r="F7" s="31"/>
    </row>
    <row r="8" spans="1:6" x14ac:dyDescent="0.25">
      <c r="C8" s="35" t="s">
        <v>1</v>
      </c>
      <c r="D8" s="25"/>
      <c r="E8" s="27">
        <v>-0.26813900000000002</v>
      </c>
      <c r="F8" s="31"/>
    </row>
    <row r="9" spans="1:6" x14ac:dyDescent="0.25">
      <c r="C9" s="35" t="s">
        <v>13</v>
      </c>
      <c r="D9" s="25"/>
      <c r="E9" s="27">
        <v>-0.4949923</v>
      </c>
      <c r="F9" s="31"/>
    </row>
    <row r="10" spans="1:6" ht="15" customHeight="1" x14ac:dyDescent="0.25">
      <c r="C10" s="35" t="s">
        <v>14</v>
      </c>
      <c r="D10" s="25"/>
      <c r="E10" s="29">
        <v>0.78148872999999996</v>
      </c>
      <c r="F10" s="31"/>
    </row>
    <row r="11" spans="1:6" x14ac:dyDescent="0.25">
      <c r="C11" s="35" t="s">
        <v>15</v>
      </c>
      <c r="D11" s="25"/>
      <c r="E11" s="28">
        <v>-1.07795</v>
      </c>
      <c r="F11" s="31"/>
    </row>
    <row r="12" spans="1:6" x14ac:dyDescent="0.25">
      <c r="C12" s="35" t="s">
        <v>16</v>
      </c>
      <c r="D12" s="25"/>
      <c r="E12" s="28">
        <v>4.4192799999999997</v>
      </c>
      <c r="F12" s="31"/>
    </row>
    <row r="13" spans="1:6" x14ac:dyDescent="0.25">
      <c r="C13" s="35" t="s">
        <v>17</v>
      </c>
      <c r="D13" s="25">
        <v>20</v>
      </c>
      <c r="E13" s="27">
        <v>-0.7675554</v>
      </c>
      <c r="F13" s="31"/>
    </row>
    <row r="14" spans="1:6" x14ac:dyDescent="0.25">
      <c r="C14" s="35"/>
      <c r="D14" s="25">
        <v>40</v>
      </c>
      <c r="E14" s="27">
        <v>-0.57883490000000004</v>
      </c>
      <c r="F14" s="31"/>
    </row>
    <row r="15" spans="1:6" x14ac:dyDescent="0.25">
      <c r="C15" s="35"/>
      <c r="D15" s="25">
        <v>60</v>
      </c>
      <c r="E15" s="27">
        <v>-0.3753109</v>
      </c>
      <c r="F15" s="31"/>
    </row>
    <row r="16" spans="1:6" ht="15.75" thickBot="1" x14ac:dyDescent="0.3">
      <c r="C16" s="32"/>
      <c r="D16" s="23">
        <v>80</v>
      </c>
      <c r="E16" s="30">
        <v>7.2354199999999994E-2</v>
      </c>
      <c r="F16" s="31"/>
    </row>
    <row r="20" spans="2:8" x14ac:dyDescent="0.25">
      <c r="B20" s="73" t="s">
        <v>18</v>
      </c>
      <c r="C20" s="73"/>
      <c r="D20" s="73"/>
      <c r="E20" s="73"/>
      <c r="F20" s="73"/>
      <c r="G20" s="73"/>
      <c r="H20" s="73"/>
    </row>
    <row r="21" spans="2:8" ht="15.75" thickBot="1" x14ac:dyDescent="0.3">
      <c r="B21" s="74" t="s">
        <v>1</v>
      </c>
      <c r="C21" s="74"/>
      <c r="D21" s="74"/>
      <c r="E21" s="74"/>
      <c r="F21" s="74"/>
      <c r="G21" s="74"/>
      <c r="H21" s="74"/>
    </row>
    <row r="22" spans="2:8" ht="15.75" thickTop="1" x14ac:dyDescent="0.25">
      <c r="B22" s="75"/>
      <c r="C22" s="77" t="s">
        <v>21</v>
      </c>
      <c r="D22" s="78"/>
      <c r="E22" s="78"/>
      <c r="F22" s="78"/>
      <c r="G22" s="78"/>
      <c r="H22" s="79"/>
    </row>
    <row r="23" spans="2:8" ht="15.75" thickBot="1" x14ac:dyDescent="0.3">
      <c r="B23" s="76"/>
      <c r="C23" s="38" t="s">
        <v>67</v>
      </c>
      <c r="D23" s="39" t="s">
        <v>68</v>
      </c>
      <c r="E23" s="39" t="s">
        <v>69</v>
      </c>
      <c r="F23" s="39" t="s">
        <v>70</v>
      </c>
      <c r="G23" s="39" t="s">
        <v>71</v>
      </c>
      <c r="H23" s="40" t="s">
        <v>19</v>
      </c>
    </row>
    <row r="24" spans="2:8" ht="24.75" thickTop="1" x14ac:dyDescent="0.25">
      <c r="B24" s="41" t="s">
        <v>22</v>
      </c>
      <c r="C24" s="59">
        <v>1.4507993955276139E-3</v>
      </c>
      <c r="D24" s="60">
        <v>8.880362969459067E-4</v>
      </c>
      <c r="E24" s="60">
        <v>6.1698356034861138E-3</v>
      </c>
      <c r="F24" s="60">
        <v>1.6175942756557916E-2</v>
      </c>
      <c r="G24" s="60">
        <v>4.8902003451517198E-2</v>
      </c>
      <c r="H24" s="61">
        <v>1.4576654929079187E-2</v>
      </c>
    </row>
    <row r="25" spans="2:8" ht="24" x14ac:dyDescent="0.25">
      <c r="B25" s="42" t="s">
        <v>23</v>
      </c>
      <c r="C25" s="62">
        <v>0.17970995865916151</v>
      </c>
      <c r="D25" s="63">
        <v>0.25125242820412358</v>
      </c>
      <c r="E25" s="63">
        <v>0.3327006031763674</v>
      </c>
      <c r="F25" s="63">
        <v>0.30684272216789632</v>
      </c>
      <c r="G25" s="63">
        <v>7.7237828463069549E-2</v>
      </c>
      <c r="H25" s="64">
        <v>0.22895262164226574</v>
      </c>
    </row>
    <row r="26" spans="2:8" ht="24" x14ac:dyDescent="0.25">
      <c r="B26" s="42" t="s">
        <v>24</v>
      </c>
      <c r="C26" s="62">
        <v>2.397786537150226E-3</v>
      </c>
      <c r="D26" s="63">
        <v>8.373771030254902E-2</v>
      </c>
      <c r="E26" s="63">
        <v>0.10777851101894007</v>
      </c>
      <c r="F26" s="63">
        <v>0.14376306865278868</v>
      </c>
      <c r="G26" s="63">
        <v>0.15024610258480192</v>
      </c>
      <c r="H26" s="64">
        <v>9.7537328011207736E-2</v>
      </c>
    </row>
    <row r="27" spans="2:8" x14ac:dyDescent="0.25">
      <c r="B27" s="42" t="s">
        <v>25</v>
      </c>
      <c r="C27" s="62">
        <v>0</v>
      </c>
      <c r="D27" s="63">
        <v>0</v>
      </c>
      <c r="E27" s="63">
        <v>0</v>
      </c>
      <c r="F27" s="63">
        <v>2.1453212154028804E-3</v>
      </c>
      <c r="G27" s="63">
        <v>0.22623352802816227</v>
      </c>
      <c r="H27" s="64">
        <v>4.5278125593817678E-2</v>
      </c>
    </row>
    <row r="28" spans="2:8" x14ac:dyDescent="0.25">
      <c r="B28" s="42" t="s">
        <v>26</v>
      </c>
      <c r="C28" s="62">
        <v>2.1254762636921439E-3</v>
      </c>
      <c r="D28" s="63">
        <v>8.5715803186109923E-3</v>
      </c>
      <c r="E28" s="63">
        <v>2.3238805507631358E-2</v>
      </c>
      <c r="F28" s="63">
        <v>9.4489863790400488E-3</v>
      </c>
      <c r="G28" s="63">
        <v>9.0537004474916215E-3</v>
      </c>
      <c r="H28" s="64">
        <v>1.0278216821490292E-2</v>
      </c>
    </row>
    <row r="29" spans="2:8" x14ac:dyDescent="0.25">
      <c r="B29" s="42" t="s">
        <v>27</v>
      </c>
      <c r="C29" s="62">
        <v>0</v>
      </c>
      <c r="D29" s="63">
        <v>0</v>
      </c>
      <c r="E29" s="63">
        <v>0</v>
      </c>
      <c r="F29" s="63">
        <v>0</v>
      </c>
      <c r="G29" s="63">
        <v>1.0207372420642874E-2</v>
      </c>
      <c r="H29" s="64">
        <v>2.0233289603034496E-3</v>
      </c>
    </row>
    <row r="30" spans="2:8" ht="24" x14ac:dyDescent="0.25">
      <c r="B30" s="42" t="s">
        <v>28</v>
      </c>
      <c r="C30" s="62">
        <v>0.25809258633249382</v>
      </c>
      <c r="D30" s="63">
        <v>0.47104858746250899</v>
      </c>
      <c r="E30" s="63">
        <v>0.35372251218971962</v>
      </c>
      <c r="F30" s="63">
        <v>0.38406132374017632</v>
      </c>
      <c r="G30" s="63">
        <v>9.8576433605219754E-2</v>
      </c>
      <c r="H30" s="64">
        <v>0.31634354297144834</v>
      </c>
    </row>
    <row r="31" spans="2:8" x14ac:dyDescent="0.25">
      <c r="B31" s="42" t="s">
        <v>29</v>
      </c>
      <c r="C31" s="62">
        <v>0</v>
      </c>
      <c r="D31" s="63">
        <v>0</v>
      </c>
      <c r="E31" s="63">
        <v>0</v>
      </c>
      <c r="F31" s="63">
        <v>1.4819859745623827E-3</v>
      </c>
      <c r="G31" s="63">
        <v>0.13730717692506761</v>
      </c>
      <c r="H31" s="64">
        <v>2.7516871455931784E-2</v>
      </c>
    </row>
    <row r="32" spans="2:8" x14ac:dyDescent="0.25">
      <c r="B32" s="42" t="s">
        <v>30</v>
      </c>
      <c r="C32" s="62">
        <v>4.6873578757164774E-2</v>
      </c>
      <c r="D32" s="63">
        <v>3.5954466969970171E-2</v>
      </c>
      <c r="E32" s="63">
        <v>4.4223839359324404E-2</v>
      </c>
      <c r="F32" s="63">
        <v>1.4499742556122651E-2</v>
      </c>
      <c r="G32" s="63">
        <v>4.9528072666904701E-3</v>
      </c>
      <c r="H32" s="64">
        <v>2.9132563844432777E-2</v>
      </c>
    </row>
    <row r="33" spans="2:8" x14ac:dyDescent="0.25">
      <c r="B33" s="42" t="s">
        <v>31</v>
      </c>
      <c r="C33" s="62">
        <v>1</v>
      </c>
      <c r="D33" s="63">
        <v>0.99430027292151701</v>
      </c>
      <c r="E33" s="63">
        <v>0.92382894764102752</v>
      </c>
      <c r="F33" s="63">
        <v>0.57393183643629053</v>
      </c>
      <c r="G33" s="63">
        <v>7.7950708959357837E-2</v>
      </c>
      <c r="H33" s="64">
        <v>0.71585861938434392</v>
      </c>
    </row>
    <row r="34" spans="2:8" x14ac:dyDescent="0.25">
      <c r="B34" s="42" t="s">
        <v>32</v>
      </c>
      <c r="C34" s="62">
        <v>0</v>
      </c>
      <c r="D34" s="63">
        <v>4.6634521668452947E-3</v>
      </c>
      <c r="E34" s="63">
        <v>7.0904778691583334E-2</v>
      </c>
      <c r="F34" s="63">
        <v>0.40299168011999287</v>
      </c>
      <c r="G34" s="63">
        <v>0.71847694863939604</v>
      </c>
      <c r="H34" s="64">
        <v>0.23792869548066836</v>
      </c>
    </row>
    <row r="35" spans="2:8" x14ac:dyDescent="0.25">
      <c r="B35" s="42" t="s">
        <v>33</v>
      </c>
      <c r="C35" s="62">
        <v>2.5854312097148948E-3</v>
      </c>
      <c r="D35" s="63">
        <v>4.4247114653505866E-3</v>
      </c>
      <c r="E35" s="63">
        <v>3.7552302507648477E-3</v>
      </c>
      <c r="F35" s="63">
        <v>4.2995489380786202E-3</v>
      </c>
      <c r="G35" s="63">
        <v>1.5121941795924023E-2</v>
      </c>
      <c r="H35" s="64">
        <v>6.0364187275577371E-3</v>
      </c>
    </row>
    <row r="36" spans="2:8" ht="24" x14ac:dyDescent="0.25">
      <c r="B36" s="42" t="s">
        <v>34</v>
      </c>
      <c r="C36" s="62">
        <v>0.30098625884428509</v>
      </c>
      <c r="D36" s="63">
        <v>5.6471475400297441E-2</v>
      </c>
      <c r="E36" s="63">
        <v>2.487758527165998E-2</v>
      </c>
      <c r="F36" s="63">
        <v>2.0839972335313987E-2</v>
      </c>
      <c r="G36" s="63">
        <v>3.4274810334498172E-3</v>
      </c>
      <c r="H36" s="64">
        <v>8.0850541923846997E-2</v>
      </c>
    </row>
    <row r="37" spans="2:8" ht="24" x14ac:dyDescent="0.25">
      <c r="B37" s="42" t="s">
        <v>35</v>
      </c>
      <c r="C37" s="62">
        <v>0</v>
      </c>
      <c r="D37" s="63">
        <v>0</v>
      </c>
      <c r="E37" s="63">
        <v>0</v>
      </c>
      <c r="F37" s="63">
        <v>0</v>
      </c>
      <c r="G37" s="63">
        <v>0.23612874752519378</v>
      </c>
      <c r="H37" s="64">
        <v>4.6805986255747646E-2</v>
      </c>
    </row>
    <row r="38" spans="2:8" x14ac:dyDescent="0.25">
      <c r="B38" s="42" t="s">
        <v>36</v>
      </c>
      <c r="C38" s="62">
        <v>1</v>
      </c>
      <c r="D38" s="63">
        <v>1</v>
      </c>
      <c r="E38" s="63">
        <v>0.99752713067500898</v>
      </c>
      <c r="F38" s="63">
        <v>0.98846037462307434</v>
      </c>
      <c r="G38" s="63">
        <v>0.73207889158270956</v>
      </c>
      <c r="H38" s="64">
        <v>0.94410513075377411</v>
      </c>
    </row>
    <row r="39" spans="2:8" ht="24" x14ac:dyDescent="0.25">
      <c r="B39" s="42" t="s">
        <v>37</v>
      </c>
      <c r="C39" s="62">
        <v>0.1801658527336425</v>
      </c>
      <c r="D39" s="63">
        <v>6.4371004357465941E-2</v>
      </c>
      <c r="E39" s="63">
        <v>5.3902608747393763E-2</v>
      </c>
      <c r="F39" s="63">
        <v>3.9813629417662526E-2</v>
      </c>
      <c r="G39" s="63">
        <v>1.3791433920275519E-3</v>
      </c>
      <c r="H39" s="64">
        <v>6.7682413367717811E-2</v>
      </c>
    </row>
    <row r="40" spans="2:8" ht="24" x14ac:dyDescent="0.25">
      <c r="B40" s="42" t="s">
        <v>38</v>
      </c>
      <c r="C40" s="62">
        <v>0</v>
      </c>
      <c r="D40" s="63">
        <v>0</v>
      </c>
      <c r="E40" s="63">
        <v>2.5906407249819791E-4</v>
      </c>
      <c r="F40" s="63">
        <v>2.7298991483170163E-3</v>
      </c>
      <c r="G40" s="63">
        <v>2.0428159934680293E-2</v>
      </c>
      <c r="H40" s="64">
        <v>4.6486889621922614E-3</v>
      </c>
    </row>
    <row r="41" spans="2:8" ht="24" x14ac:dyDescent="0.25">
      <c r="B41" s="42" t="s">
        <v>39</v>
      </c>
      <c r="C41" s="62">
        <v>0</v>
      </c>
      <c r="D41" s="63">
        <v>0</v>
      </c>
      <c r="E41" s="63">
        <v>3.8134153325499522E-4</v>
      </c>
      <c r="F41" s="63">
        <v>6.6785717792968539E-3</v>
      </c>
      <c r="G41" s="63">
        <v>9.5452373388728237E-3</v>
      </c>
      <c r="H41" s="64">
        <v>3.312001422419913E-3</v>
      </c>
    </row>
    <row r="42" spans="2:8" x14ac:dyDescent="0.25">
      <c r="B42" s="42" t="s">
        <v>40</v>
      </c>
      <c r="C42" s="62">
        <v>0.67478666919307628</v>
      </c>
      <c r="D42" s="63">
        <v>0.34729330992204588</v>
      </c>
      <c r="E42" s="63">
        <v>6.9585780950167667E-2</v>
      </c>
      <c r="F42" s="63">
        <v>2.1830822031064845E-2</v>
      </c>
      <c r="G42" s="63">
        <v>4.7149858853958145E-3</v>
      </c>
      <c r="H42" s="64">
        <v>0.22671010154255852</v>
      </c>
    </row>
    <row r="43" spans="2:8" x14ac:dyDescent="0.25">
      <c r="B43" s="42" t="s">
        <v>41</v>
      </c>
      <c r="C43" s="62">
        <v>0.82296332702778352</v>
      </c>
      <c r="D43" s="63">
        <v>0.17366210794636192</v>
      </c>
      <c r="E43" s="63">
        <v>6.8478240222698911E-2</v>
      </c>
      <c r="F43" s="63">
        <v>4.232729653744613E-2</v>
      </c>
      <c r="G43" s="63">
        <v>8.456530071681673E-3</v>
      </c>
      <c r="H43" s="64">
        <v>0.22223890445932429</v>
      </c>
    </row>
    <row r="44" spans="2:8" x14ac:dyDescent="0.25">
      <c r="B44" s="42" t="s">
        <v>42</v>
      </c>
      <c r="C44" s="62">
        <v>0</v>
      </c>
      <c r="D44" s="63">
        <v>2.9356412856633611E-3</v>
      </c>
      <c r="E44" s="63">
        <v>5.278266137478972E-3</v>
      </c>
      <c r="F44" s="63">
        <v>2.9227236259625911E-3</v>
      </c>
      <c r="G44" s="63">
        <v>7.1253634784479523E-3</v>
      </c>
      <c r="H44" s="64">
        <v>3.6190942782785844E-3</v>
      </c>
    </row>
    <row r="45" spans="2:8" x14ac:dyDescent="0.25">
      <c r="B45" s="42" t="s">
        <v>43</v>
      </c>
      <c r="C45" s="62">
        <v>8.4833694818881381E-3</v>
      </c>
      <c r="D45" s="63">
        <v>3.8572598420613369E-3</v>
      </c>
      <c r="E45" s="63">
        <v>1.8710277698879513E-3</v>
      </c>
      <c r="F45" s="63">
        <v>1.1945711129130055E-3</v>
      </c>
      <c r="G45" s="63">
        <v>1.3993410158214057E-3</v>
      </c>
      <c r="H45" s="64">
        <v>3.3730291791188986E-3</v>
      </c>
    </row>
    <row r="46" spans="2:8" ht="24" x14ac:dyDescent="0.25">
      <c r="B46" s="42" t="s">
        <v>44</v>
      </c>
      <c r="C46" s="62">
        <v>9.1025543492427133E-5</v>
      </c>
      <c r="D46" s="63">
        <v>2.6650074169919428E-4</v>
      </c>
      <c r="E46" s="63">
        <v>2.2546803850149611E-3</v>
      </c>
      <c r="F46" s="63">
        <v>4.6335194344434127E-3</v>
      </c>
      <c r="G46" s="63">
        <v>0.13403241189280543</v>
      </c>
      <c r="H46" s="64">
        <v>2.7995665605531062E-2</v>
      </c>
    </row>
    <row r="47" spans="2:8" ht="24" x14ac:dyDescent="0.25">
      <c r="B47" s="42" t="s">
        <v>45</v>
      </c>
      <c r="C47" s="62">
        <v>0</v>
      </c>
      <c r="D47" s="63">
        <v>2.1351585532336956E-4</v>
      </c>
      <c r="E47" s="63">
        <v>5.6594991963171458E-4</v>
      </c>
      <c r="F47" s="63">
        <v>2.843629670950126E-3</v>
      </c>
      <c r="G47" s="63">
        <v>4.3196309079148688E-3</v>
      </c>
      <c r="H47" s="64">
        <v>1.5819793978258151E-3</v>
      </c>
    </row>
    <row r="48" spans="2:8" ht="24" x14ac:dyDescent="0.25">
      <c r="B48" s="42" t="s">
        <v>46</v>
      </c>
      <c r="C48" s="62">
        <v>2.8891381995855329E-3</v>
      </c>
      <c r="D48" s="63">
        <v>2.9735973265129583E-3</v>
      </c>
      <c r="E48" s="63">
        <v>1.0622872474563682E-2</v>
      </c>
      <c r="F48" s="63">
        <v>2.2954277335621191E-3</v>
      </c>
      <c r="G48" s="63">
        <v>1.8777720158770942E-2</v>
      </c>
      <c r="H48" s="64">
        <v>7.3590576627685115E-3</v>
      </c>
    </row>
    <row r="49" spans="2:8" x14ac:dyDescent="0.25">
      <c r="B49" s="42" t="s">
        <v>47</v>
      </c>
      <c r="C49" s="62">
        <v>0</v>
      </c>
      <c r="D49" s="63">
        <v>2.2143750830921848E-3</v>
      </c>
      <c r="E49" s="63">
        <v>3.3625751893536756E-3</v>
      </c>
      <c r="F49" s="63">
        <v>2.02923670198358E-3</v>
      </c>
      <c r="G49" s="63">
        <v>1.3720517285890833E-2</v>
      </c>
      <c r="H49" s="64">
        <v>4.2350051413951838E-3</v>
      </c>
    </row>
    <row r="50" spans="2:8" x14ac:dyDescent="0.25">
      <c r="B50" s="42" t="s">
        <v>48</v>
      </c>
      <c r="C50" s="62">
        <v>0</v>
      </c>
      <c r="D50" s="63">
        <v>0</v>
      </c>
      <c r="E50" s="63">
        <v>0</v>
      </c>
      <c r="F50" s="63">
        <v>0</v>
      </c>
      <c r="G50" s="63">
        <v>0.15417934791208546</v>
      </c>
      <c r="H50" s="64">
        <v>3.0561786800326902E-2</v>
      </c>
    </row>
    <row r="51" spans="2:8" x14ac:dyDescent="0.25">
      <c r="B51" s="42" t="s">
        <v>49</v>
      </c>
      <c r="C51" s="62">
        <v>0.18334417275988285</v>
      </c>
      <c r="D51" s="63">
        <v>0.26436921800782348</v>
      </c>
      <c r="E51" s="63">
        <v>0.10265167553947403</v>
      </c>
      <c r="F51" s="63">
        <v>7.216380275283811E-2</v>
      </c>
      <c r="G51" s="63">
        <v>1.0001032631710864E-2</v>
      </c>
      <c r="H51" s="64">
        <v>0.12949481969481236</v>
      </c>
    </row>
    <row r="52" spans="2:8" x14ac:dyDescent="0.25">
      <c r="B52" s="42" t="s">
        <v>50</v>
      </c>
      <c r="C52" s="62">
        <v>0.17703667297221626</v>
      </c>
      <c r="D52" s="63">
        <v>0.82412351697054609</v>
      </c>
      <c r="E52" s="63">
        <v>0.92586501207270933</v>
      </c>
      <c r="F52" s="63">
        <v>0.93830763803474504</v>
      </c>
      <c r="G52" s="63">
        <v>0.6891829739444385</v>
      </c>
      <c r="H52" s="64">
        <v>0.71238565734428227</v>
      </c>
    </row>
    <row r="53" spans="2:8" x14ac:dyDescent="0.25">
      <c r="B53" s="42" t="s">
        <v>51</v>
      </c>
      <c r="C53" s="62">
        <v>2.2632107524089465E-2</v>
      </c>
      <c r="D53" s="63">
        <v>1.9826385298641992E-2</v>
      </c>
      <c r="E53" s="63">
        <v>3.6186966095502322E-2</v>
      </c>
      <c r="F53" s="63">
        <v>4.8337165002004398E-2</v>
      </c>
      <c r="G53" s="63">
        <v>0.20760311279122681</v>
      </c>
      <c r="H53" s="64">
        <v>6.6367880704481574E-2</v>
      </c>
    </row>
    <row r="54" spans="2:8" x14ac:dyDescent="0.25">
      <c r="B54" s="42" t="s">
        <v>52</v>
      </c>
      <c r="C54" s="62">
        <v>0</v>
      </c>
      <c r="D54" s="63">
        <v>0</v>
      </c>
      <c r="E54" s="63">
        <v>5.2662736673897001E-3</v>
      </c>
      <c r="F54" s="63">
        <v>2.0078377104902002E-2</v>
      </c>
      <c r="G54" s="63">
        <v>5.5685787260804809E-2</v>
      </c>
      <c r="H54" s="64">
        <v>1.6064443236144359E-2</v>
      </c>
    </row>
    <row r="55" spans="2:8" x14ac:dyDescent="0.25">
      <c r="B55" s="42" t="s">
        <v>53</v>
      </c>
      <c r="C55" s="62">
        <v>0</v>
      </c>
      <c r="D55" s="63">
        <v>0</v>
      </c>
      <c r="E55" s="63">
        <v>2.2941725152378898E-3</v>
      </c>
      <c r="F55" s="63">
        <v>1.4372131307406237E-2</v>
      </c>
      <c r="G55" s="63">
        <v>0.18832582618597829</v>
      </c>
      <c r="H55" s="64">
        <v>4.0656934513896098E-2</v>
      </c>
    </row>
    <row r="56" spans="2:8" x14ac:dyDescent="0.25">
      <c r="B56" s="42" t="s">
        <v>54</v>
      </c>
      <c r="C56" s="62">
        <v>0</v>
      </c>
      <c r="D56" s="63">
        <v>0</v>
      </c>
      <c r="E56" s="63">
        <v>0</v>
      </c>
      <c r="F56" s="63">
        <v>8.3254296910726907E-4</v>
      </c>
      <c r="G56" s="63">
        <v>9.9066976293821621E-2</v>
      </c>
      <c r="H56" s="64">
        <v>1.9805551020208232E-2</v>
      </c>
    </row>
    <row r="57" spans="2:8" x14ac:dyDescent="0.25">
      <c r="B57" s="42" t="s">
        <v>55</v>
      </c>
      <c r="C57" s="62">
        <v>0.99988108527707498</v>
      </c>
      <c r="D57" s="63">
        <v>0.97843622897862614</v>
      </c>
      <c r="E57" s="63">
        <v>0.70975737184833732</v>
      </c>
      <c r="F57" s="63">
        <v>0.60443434534253704</v>
      </c>
      <c r="G57" s="63">
        <v>7.5614414573645872E-2</v>
      </c>
      <c r="H57" s="64">
        <v>0.67869087895310765</v>
      </c>
    </row>
    <row r="58" spans="2:8" x14ac:dyDescent="0.25">
      <c r="B58" s="42" t="s">
        <v>56</v>
      </c>
      <c r="C58" s="62">
        <v>1.1891472292582683E-4</v>
      </c>
      <c r="D58" s="63">
        <v>2.1563771021373867E-2</v>
      </c>
      <c r="E58" s="63">
        <v>0.29020040164746042</v>
      </c>
      <c r="F58" s="63">
        <v>0.34159294042306526</v>
      </c>
      <c r="G58" s="63">
        <v>0.19644133469504146</v>
      </c>
      <c r="H58" s="64">
        <v>0.16609809582890339</v>
      </c>
    </row>
    <row r="59" spans="2:8" x14ac:dyDescent="0.25">
      <c r="B59" s="42" t="s">
        <v>57</v>
      </c>
      <c r="C59" s="62">
        <v>0</v>
      </c>
      <c r="D59" s="63">
        <v>0</v>
      </c>
      <c r="E59" s="63">
        <v>0</v>
      </c>
      <c r="F59" s="63">
        <v>5.1841559785085721E-2</v>
      </c>
      <c r="G59" s="63">
        <v>0.71620304362757148</v>
      </c>
      <c r="H59" s="64">
        <v>0.15244516316106849</v>
      </c>
    </row>
    <row r="60" spans="2:8" x14ac:dyDescent="0.25">
      <c r="B60" s="42" t="s">
        <v>58</v>
      </c>
      <c r="C60" s="62">
        <v>0</v>
      </c>
      <c r="D60" s="63">
        <v>0</v>
      </c>
      <c r="E60" s="63">
        <v>0</v>
      </c>
      <c r="F60" s="63">
        <v>0</v>
      </c>
      <c r="G60" s="63">
        <v>1.1605052922813542E-2</v>
      </c>
      <c r="H60" s="64">
        <v>2.3003804208315457E-3</v>
      </c>
    </row>
    <row r="61" spans="2:8" x14ac:dyDescent="0.25">
      <c r="B61" s="42" t="s">
        <v>59</v>
      </c>
      <c r="C61" s="62">
        <v>0.13236405097035545</v>
      </c>
      <c r="D61" s="63">
        <v>0.3792154558117144</v>
      </c>
      <c r="E61" s="63">
        <v>0.81408209985780811</v>
      </c>
      <c r="F61" s="63">
        <v>0.90170200654376031</v>
      </c>
      <c r="G61" s="63">
        <v>0.82089603448928106</v>
      </c>
      <c r="H61" s="64">
        <v>0.60395665810178034</v>
      </c>
    </row>
    <row r="62" spans="2:8" x14ac:dyDescent="0.25">
      <c r="B62" s="42" t="s">
        <v>60</v>
      </c>
      <c r="C62" s="62">
        <v>0.13329941337173881</v>
      </c>
      <c r="D62" s="63">
        <v>0.18196126061079521</v>
      </c>
      <c r="E62" s="63">
        <v>0.26588801534732492</v>
      </c>
      <c r="F62" s="63">
        <v>0.62161026636394656</v>
      </c>
      <c r="G62" s="63">
        <v>0.85388746692292883</v>
      </c>
      <c r="H62" s="64">
        <v>0.40990653084358991</v>
      </c>
    </row>
    <row r="63" spans="2:8" x14ac:dyDescent="0.25">
      <c r="B63" s="68" t="s">
        <v>77</v>
      </c>
      <c r="C63" s="62">
        <v>0</v>
      </c>
      <c r="D63" s="63">
        <v>0</v>
      </c>
      <c r="E63" s="63">
        <v>0</v>
      </c>
      <c r="F63" s="63">
        <v>2.1306155431668815E-3</v>
      </c>
      <c r="G63" s="63">
        <v>0.19208168872157741</v>
      </c>
      <c r="H63" s="64">
        <v>3.8505496873189105E-2</v>
      </c>
    </row>
    <row r="64" spans="2:8" x14ac:dyDescent="0.25">
      <c r="B64" s="68" t="s">
        <v>78</v>
      </c>
      <c r="C64" s="62">
        <v>0</v>
      </c>
      <c r="D64" s="63">
        <v>0</v>
      </c>
      <c r="E64" s="63">
        <v>0</v>
      </c>
      <c r="F64" s="63">
        <v>0</v>
      </c>
      <c r="G64" s="63">
        <v>4.4815445359773984E-2</v>
      </c>
      <c r="H64" s="64">
        <v>8.8834211909372476E-3</v>
      </c>
    </row>
    <row r="65" spans="2:8" x14ac:dyDescent="0.25">
      <c r="B65" s="68" t="s">
        <v>80</v>
      </c>
      <c r="C65" s="62">
        <v>0</v>
      </c>
      <c r="D65" s="63">
        <v>0</v>
      </c>
      <c r="E65" s="63">
        <v>0</v>
      </c>
      <c r="F65" s="63">
        <v>0</v>
      </c>
      <c r="G65" s="63">
        <v>6.930197348343925E-2</v>
      </c>
      <c r="H65" s="64">
        <v>1.3737197407596239E-2</v>
      </c>
    </row>
    <row r="66" spans="2:8" x14ac:dyDescent="0.25">
      <c r="B66" s="42" t="s">
        <v>61</v>
      </c>
      <c r="C66" s="62">
        <v>9.8554237293475046E-3</v>
      </c>
      <c r="D66" s="63">
        <v>9.3795167735085228E-2</v>
      </c>
      <c r="E66" s="63">
        <v>0.26191037421320107</v>
      </c>
      <c r="F66" s="63">
        <v>0.48508644632652737</v>
      </c>
      <c r="G66" s="63">
        <v>0.50117193244606961</v>
      </c>
      <c r="H66" s="64">
        <v>0.26809410918850501</v>
      </c>
    </row>
    <row r="67" spans="2:8" x14ac:dyDescent="0.25">
      <c r="B67" s="42" t="s">
        <v>62</v>
      </c>
      <c r="C67" s="62">
        <v>0</v>
      </c>
      <c r="D67" s="63">
        <v>0</v>
      </c>
      <c r="E67" s="63">
        <v>4.5394496754200837E-3</v>
      </c>
      <c r="F67" s="63">
        <v>2.4942645013648172E-2</v>
      </c>
      <c r="G67" s="63">
        <v>0.27644579133972552</v>
      </c>
      <c r="H67" s="64">
        <v>6.0673493980519244E-2</v>
      </c>
    </row>
    <row r="68" spans="2:8" x14ac:dyDescent="0.25">
      <c r="B68" s="42" t="s">
        <v>63</v>
      </c>
      <c r="C68" s="62">
        <v>0</v>
      </c>
      <c r="D68" s="63">
        <v>0</v>
      </c>
      <c r="E68" s="63">
        <v>0</v>
      </c>
      <c r="F68" s="63">
        <v>0</v>
      </c>
      <c r="G68" s="63">
        <v>0.1295474829083289</v>
      </c>
      <c r="H68" s="64">
        <v>2.5679201571282288E-2</v>
      </c>
    </row>
    <row r="69" spans="2:8" x14ac:dyDescent="0.25">
      <c r="B69" s="42" t="s">
        <v>64</v>
      </c>
      <c r="C69" s="62">
        <v>0</v>
      </c>
      <c r="D69" s="63">
        <v>1.1131768810581366E-2</v>
      </c>
      <c r="E69" s="63">
        <v>3.4039093379755192E-3</v>
      </c>
      <c r="F69" s="63">
        <v>9.1642257655578496E-3</v>
      </c>
      <c r="G69" s="63">
        <v>1.0831042330139123E-2</v>
      </c>
      <c r="H69" s="64">
        <v>7.0728434114391749E-3</v>
      </c>
    </row>
    <row r="70" spans="2:8" x14ac:dyDescent="0.25">
      <c r="B70" s="42" t="s">
        <v>65</v>
      </c>
      <c r="C70" s="62">
        <v>6.501056566766493E-2</v>
      </c>
      <c r="D70" s="63">
        <v>7.6525958470142069E-2</v>
      </c>
      <c r="E70" s="63">
        <v>9.6774860036138999E-2</v>
      </c>
      <c r="F70" s="63">
        <v>0.14646608105589812</v>
      </c>
      <c r="G70" s="63">
        <v>9.5531860772432239E-2</v>
      </c>
      <c r="H70" s="64">
        <v>9.5895810827025099E-2</v>
      </c>
    </row>
    <row r="71" spans="2:8" ht="15.75" thickBot="1" x14ac:dyDescent="0.3">
      <c r="B71" s="43" t="s">
        <v>66</v>
      </c>
      <c r="C71" s="65">
        <v>0.83259517862494725</v>
      </c>
      <c r="D71" s="66">
        <v>0.30043315162890721</v>
      </c>
      <c r="E71" s="66">
        <v>0.37915830922917376</v>
      </c>
      <c r="F71" s="66">
        <v>0.2814469682865583</v>
      </c>
      <c r="G71" s="66">
        <v>0.10798754710437347</v>
      </c>
      <c r="H71" s="67">
        <v>0.37718034349637419</v>
      </c>
    </row>
  </sheetData>
  <mergeCells count="5">
    <mergeCell ref="B20:H20"/>
    <mergeCell ref="B21:H21"/>
    <mergeCell ref="B22:B23"/>
    <mergeCell ref="C22:H22"/>
    <mergeCell ref="C4:E4"/>
  </mergeCells>
  <pageMargins left="0.7" right="0.7" top="0.75" bottom="0.75" header="0.3" footer="0.3"/>
  <pageSetup scale="8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PCA</vt:lpstr>
      <vt:lpstr>National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2014-07-28T00:12:11Z</cp:lastPrinted>
  <dcterms:created xsi:type="dcterms:W3CDTF">2013-08-06T13:22:30Z</dcterms:created>
  <dcterms:modified xsi:type="dcterms:W3CDTF">2014-07-28T00:12:16Z</dcterms:modified>
</cp:coreProperties>
</file>